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psdsor" ContentType="application/vnd.openxmlformats-package.digital-signature-origin"/>
  <Default Extension="psdsxs" ContentType="application/vnd.openxmlformats-package.digital-signature-xmlsignature+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package/2006/relationships/digital-signature/origin" Target="/package/services/digital-signature/origin.psdsor" Id="R089fe2ca6f0b4806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7485" windowHeight="4140" activeTab="1"/>
  </bookViews>
  <sheets>
    <sheet name="BCKQ" sheetId="2" r:id="rId1"/>
    <sheet name="BCĐKT" sheetId="1" r:id="rId2"/>
    <sheet name="LCTT" sheetId="3" r:id="rId3"/>
  </sheets>
  <definedNames>
    <definedName name="_xlnm.Print_Titles" localSheetId="1">BCĐKT!$8:$8</definedName>
  </definedNames>
  <calcPr calcId="124519"/>
</workbook>
</file>

<file path=xl/calcChain.xml><?xml version="1.0" encoding="utf-8"?>
<calcChain xmlns="http://schemas.openxmlformats.org/spreadsheetml/2006/main">
  <c r="F28" i="2"/>
  <c r="D11" i="1"/>
  <c r="D10" l="1"/>
  <c r="G27" i="2" l="1"/>
  <c r="D37" i="1" l="1"/>
  <c r="D55"/>
  <c r="D61"/>
  <c r="D14" l="1"/>
  <c r="E89"/>
  <c r="E61"/>
  <c r="E55"/>
  <c r="E37"/>
  <c r="E14"/>
  <c r="E124" l="1"/>
  <c r="E72" l="1"/>
</calcChain>
</file>

<file path=xl/sharedStrings.xml><?xml version="1.0" encoding="utf-8"?>
<sst xmlns="http://schemas.openxmlformats.org/spreadsheetml/2006/main" count="484" uniqueCount="354">
  <si>
    <t>100</t>
  </si>
  <si>
    <t/>
  </si>
  <si>
    <t>110</t>
  </si>
  <si>
    <t>111</t>
  </si>
  <si>
    <t>V.01</t>
  </si>
  <si>
    <t>112</t>
  </si>
  <si>
    <t>120</t>
  </si>
  <si>
    <t>V.02</t>
  </si>
  <si>
    <t>121</t>
  </si>
  <si>
    <t>130</t>
  </si>
  <si>
    <t>131</t>
  </si>
  <si>
    <t>132</t>
  </si>
  <si>
    <t>133</t>
  </si>
  <si>
    <t>134</t>
  </si>
  <si>
    <t>135</t>
  </si>
  <si>
    <t>V.03</t>
  </si>
  <si>
    <t>139</t>
  </si>
  <si>
    <t>140</t>
  </si>
  <si>
    <t>141</t>
  </si>
  <si>
    <t>V.04</t>
  </si>
  <si>
    <t>149</t>
  </si>
  <si>
    <t>150</t>
  </si>
  <si>
    <t>151</t>
  </si>
  <si>
    <t>152</t>
  </si>
  <si>
    <t>154</t>
  </si>
  <si>
    <t>200</t>
  </si>
  <si>
    <t>210</t>
  </si>
  <si>
    <t>211</t>
  </si>
  <si>
    <t>212</t>
  </si>
  <si>
    <t>213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</si>
  <si>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</si>
  <si>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</si>
  <si>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</si>
  <si>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</si>
  <si>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</si>
  <si>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</si>
  <si>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</si>
  <si>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</si>
  <si>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</si>
  <si>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</si>
  <si>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</si>
  <si>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</si>
  <si>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240</t>
  </si>
  <si>
    <t>241</t>
  </si>
  <si>
    <t>242</t>
  </si>
  <si>
    <t>250</t>
  </si>
  <si>
    <t>251</t>
  </si>
  <si>
    <t>252</t>
  </si>
  <si>
    <t>V.13</t>
  </si>
  <si>
    <t>260</t>
  </si>
  <si>
    <t>261</t>
  </si>
  <si>
    <t>262</t>
  </si>
  <si>
    <t>268</t>
  </si>
  <si>
    <t>270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</si>
  <si>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</si>
  <si>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</si>
  <si>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</si>
  <si>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</si>
  <si>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</si>
  <si>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</si>
  <si>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</si>
  <si>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</si>
  <si>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</si>
  <si>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</si>
  <si>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</si>
  <si>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</si>
  <si>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323</t>
  </si>
  <si>
    <t>330</t>
  </si>
  <si>
    <t>331</t>
  </si>
  <si>
    <t>332</t>
  </si>
  <si>
    <t>333</t>
  </si>
  <si>
    <t>334</t>
  </si>
  <si>
    <t>335</t>
  </si>
  <si>
    <t>336</t>
  </si>
  <si>
    <t>337</t>
  </si>
  <si>
    <t>400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</si>
  <si>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</si>
  <si>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</si>
  <si>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</si>
  <si>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</si>
  <si>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</si>
  <si>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</si>
  <si>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</si>
  <si>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</si>
  <si>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</si>
  <si>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</si>
  <si>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</si>
  <si>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</si>
  <si>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430</t>
  </si>
  <si>
    <t>432</t>
  </si>
  <si>
    <t>440</t>
  </si>
  <si>
    <t>000</t>
  </si>
  <si>
    <t>N01</t>
  </si>
  <si>
    <t>N02</t>
  </si>
  <si>
    <t>N03</t>
  </si>
  <si>
    <t>N04</t>
  </si>
  <si>
    <t>N05</t>
  </si>
  <si>
    <t>N06</t>
  </si>
  <si>
    <t>01</t>
  </si>
  <si>
    <t>02</t>
  </si>
  <si>
    <t>10</t>
  </si>
  <si>
    <t>11</t>
  </si>
  <si>
    <t>20</t>
  </si>
  <si>
    <t>21</t>
  </si>
  <si>
    <t>22</t>
  </si>
  <si>
    <t>23</t>
  </si>
  <si>
    <t>30</t>
  </si>
  <si>
    <t>31</t>
  </si>
  <si>
    <t>32</t>
  </si>
  <si>
    <t>40</t>
  </si>
  <si>
    <t>50</t>
  </si>
  <si>
    <t>51</t>
  </si>
  <si>
    <t>52</t>
  </si>
  <si>
    <t>60</t>
  </si>
  <si>
    <t>Đơn vị tính: VNĐ</t>
  </si>
  <si>
    <t>Chỉ tiêu</t>
  </si>
  <si>
    <t xml:space="preserve">Mã 
số
</t>
  </si>
  <si>
    <t>I. Lưu chuyển tiền từ hoạt động kinh doanh</t>
  </si>
  <si>
    <t>1. Tiền thu từ bán hàng, cung cấp dịch vụ và doanh thu khác</t>
  </si>
  <si>
    <t>2. Tiền chi trả cho người cung cấp hàng hóa và dịch vụ</t>
  </si>
  <si>
    <t>3. Tiền chi trả cho người lao động</t>
  </si>
  <si>
    <t>03</t>
  </si>
  <si>
    <t>4. Tiền chi trả lãi vay</t>
  </si>
  <si>
    <t>04</t>
  </si>
  <si>
    <t>6. Tiền thu khác từ hoạt động kinh doanh</t>
  </si>
  <si>
    <t>06</t>
  </si>
  <si>
    <t>7. Tiền chi khác cho hoạt động kinh doanh</t>
  </si>
  <si>
    <t>07</t>
  </si>
  <si>
    <t>Lưu chuyển tiền thuần từ hoạt động kinh doanh</t>
  </si>
  <si>
    <t>II. Lưu chuyển tiền từ hoạt động đầu tư</t>
  </si>
  <si>
    <t>1. Tiền chi để mua sắm, xây dựng TSCĐ và các tài sản dài hạn khác</t>
  </si>
  <si>
    <t>3. Tiền chi cho vay, mua các công cụ nợ của đơn vị khác</t>
  </si>
  <si>
    <t>4. Tiền thu hồi cho vay, bán lại các công cụ nợ của đơn vị khác</t>
  </si>
  <si>
    <t>5. Tiền chi đầu tư góp vốn vào đơn vị khác</t>
  </si>
  <si>
    <t>6. Tiền thu hồi đầu tư góp vốn vào đơn vị khác</t>
  </si>
  <si>
    <t>7. Tiền thu lãi cho vay, cổ tức và lợi nhuận được chia</t>
  </si>
  <si>
    <t>Lưu chuyển tiền thuần từ hoạt động đầu tư</t>
  </si>
  <si>
    <t>III. Lưu chuyển tiền từ hoạt động tài chính</t>
  </si>
  <si>
    <t>Lưu chuyển tiền thuần từ hoạt động tài chính</t>
  </si>
  <si>
    <t>Lưu chuyển tiền thuần trong năm</t>
  </si>
  <si>
    <t>Tiền và tương đương tiền đầu năm</t>
  </si>
  <si>
    <t>Ảnh hưởng của thay đổi tỷ giá hối đoái quy đổi ngoại tệ</t>
  </si>
  <si>
    <t>Tiền và tương đương tiền cuối năm</t>
  </si>
  <si>
    <t>Luỹ kế từ đầu năm đến cuối quý này</t>
  </si>
  <si>
    <t>Năm nay</t>
  </si>
  <si>
    <t>Năm trước</t>
  </si>
  <si>
    <t xml:space="preserve">5. Tiền chi nộp thuế thu nhập doanh nghiệp </t>
  </si>
  <si>
    <t>05</t>
  </si>
  <si>
    <t>6. Cổ tức, lợi nhuận đã trả cho chủ sở hữu</t>
  </si>
  <si>
    <t>122</t>
  </si>
  <si>
    <t>123</t>
  </si>
  <si>
    <t>136</t>
  </si>
  <si>
    <t>137</t>
  </si>
  <si>
    <t>153</t>
  </si>
  <si>
    <t>155</t>
  </si>
  <si>
    <t>214</t>
  </si>
  <si>
    <t>215</t>
  </si>
  <si>
    <t>216</t>
  </si>
  <si>
    <t>231</t>
  </si>
  <si>
    <t>232</t>
  </si>
  <si>
    <t>253</t>
  </si>
  <si>
    <t>254</t>
  </si>
  <si>
    <t>255</t>
  </si>
  <si>
    <t>263</t>
  </si>
  <si>
    <t>321</t>
  </si>
  <si>
    <t>322</t>
  </si>
  <si>
    <t>324</t>
  </si>
  <si>
    <t>338</t>
  </si>
  <si>
    <t>339</t>
  </si>
  <si>
    <t>340</t>
  </si>
  <si>
    <t>341</t>
  </si>
  <si>
    <t>342</t>
  </si>
  <si>
    <t>343</t>
  </si>
  <si>
    <t>411a</t>
  </si>
  <si>
    <t>411b</t>
  </si>
  <si>
    <t>421a</t>
  </si>
  <si>
    <t>421b</t>
  </si>
  <si>
    <t>422</t>
  </si>
  <si>
    <t>431</t>
  </si>
  <si>
    <t xml:space="preserve">2. Tiền thu từ thanh lý, nhượng bán TSCĐ và các tài sản dài hạn khác </t>
  </si>
  <si>
    <t>1. Tiền thu từ phát hành cổ phiếu, nhận vốn góp của chủ sở
    hữu</t>
  </si>
  <si>
    <t>2. Tiền trả lại vốn góp cho các chủ sở hữu, mua lại cổ phiếu
    của doanh nghiệp đã phát hành</t>
  </si>
  <si>
    <t>3. Tiền thu từ đi vay</t>
  </si>
  <si>
    <t>4. Tiền trả nợ gốc vay</t>
  </si>
  <si>
    <t>5. Tiền chi trả nợ gốc thuê tài chính</t>
  </si>
  <si>
    <t>V.7</t>
  </si>
  <si>
    <t>V.8</t>
  </si>
  <si>
    <t>V.9</t>
  </si>
  <si>
    <t>V.5</t>
  </si>
  <si>
    <t>V.6</t>
  </si>
  <si>
    <t>V.10</t>
  </si>
  <si>
    <t>V.11</t>
  </si>
  <si>
    <t>V.12</t>
  </si>
  <si>
    <t>26</t>
  </si>
  <si>
    <t>BÁO CÁO LƯU CHUYỂN TIỀN TỆ GIỮA NIÊN ĐỘ</t>
  </si>
  <si>
    <t>(Theo phương pháp trực tiếp)</t>
  </si>
  <si>
    <t>Người lập biểu                                   Kế toán trưởng</t>
  </si>
  <si>
    <t>Người lập biểu                                                                     Kế toán trưởng</t>
  </si>
  <si>
    <t>CÔNG TY CỔ PHẦN SẢN XUẤT VÀ KINH DOANH KIM KHÍ</t>
  </si>
  <si>
    <t>SỐ 6 NGUYỄN TRÃI, NGÔ QUYỀN, HẢI PHÒNG</t>
  </si>
  <si>
    <t>BẢNG CÂN ĐỐI KẾ TOÁN GIỮA NIÊN ĐỘ</t>
  </si>
  <si>
    <t>Đơn vị tính : VNĐ</t>
  </si>
  <si>
    <t>Mã số</t>
  </si>
  <si>
    <t>Thuyết minh</t>
  </si>
  <si>
    <t>Số đầu kỳ</t>
  </si>
  <si>
    <t>Số cuối kỳ</t>
  </si>
  <si>
    <t>A. Tài sản ngắn hạn</t>
  </si>
  <si>
    <t>I. Tiền và các khoản tương đương tiền</t>
  </si>
  <si>
    <t xml:space="preserve">   1. Tiền</t>
  </si>
  <si>
    <t xml:space="preserve">   2. Các khoản tương đương tiền</t>
  </si>
  <si>
    <t xml:space="preserve"> II. Đầu tư tài chính ngắn hạn</t>
  </si>
  <si>
    <t xml:space="preserve">   1. Đầu tư ngắn hạn</t>
  </si>
  <si>
    <t xml:space="preserve">   2. Dự phòng giảm giá chứng khoán đầu tư ngắn hạn</t>
  </si>
  <si>
    <t xml:space="preserve">   3. Đầu tư nắm giữ đến ngày đáo hạn</t>
  </si>
  <si>
    <t>III. Các khoản phải thu ngắn hạn</t>
  </si>
  <si>
    <t xml:space="preserve">   1. Phải thu của khách hàng</t>
  </si>
  <si>
    <t xml:space="preserve">   2. Trả trước cho người bán</t>
  </si>
  <si>
    <t xml:space="preserve">   3. Phải thu nội bộ ngắn hạn</t>
  </si>
  <si>
    <t xml:space="preserve">   4.Phải thu theo tiến độ kế hoạch hợp đồng xây dựng</t>
  </si>
  <si>
    <t xml:space="preserve">   5. Phải thu về cho vay ngắn hạn</t>
  </si>
  <si>
    <t xml:space="preserve">   6. Phải thu ngắn hạn khác</t>
  </si>
  <si>
    <t xml:space="preserve">   7. Dự phòng các khoản phải thu khó đòi</t>
  </si>
  <si>
    <t xml:space="preserve">   8. Tài sản thiếu chờ xử lý</t>
  </si>
  <si>
    <t xml:space="preserve"> IV. Hàng tồn kho</t>
  </si>
  <si>
    <t xml:space="preserve">   1. Hàng tồn kho kho</t>
  </si>
  <si>
    <t xml:space="preserve">   2. Dự phòng giảm giá hàng tồn kho</t>
  </si>
  <si>
    <t xml:space="preserve"> V. Tài sản ngắn hạn khác</t>
  </si>
  <si>
    <t xml:space="preserve">   1. Chi phí trả trước ngắn hạn</t>
  </si>
  <si>
    <t xml:space="preserve">   2. Thuế giá trị gia tăng được khấu trừ</t>
  </si>
  <si>
    <t xml:space="preserve">   3. Thuế và các khoản khác phải thu Nhà nước</t>
  </si>
  <si>
    <t xml:space="preserve">   4. Giao dịch mua bán lại trái phiếu Chính phủ</t>
  </si>
  <si>
    <t xml:space="preserve">   5. Tài sản ngắn hạn khác</t>
  </si>
  <si>
    <t>B. Tài sản dài hạn</t>
  </si>
  <si>
    <t xml:space="preserve">  I. Các khoản phải thu dài hạn</t>
  </si>
  <si>
    <t xml:space="preserve">   1. Phải thu dài hạn của khách hàng</t>
  </si>
  <si>
    <t xml:space="preserve">   2. Trả trước cho người bán dài hạn</t>
  </si>
  <si>
    <t xml:space="preserve">   3. Vốn kinh doanh ở đơn vị phụ thuộc</t>
  </si>
  <si>
    <t xml:space="preserve">   4. Phải thu nội bộ dài hạn</t>
  </si>
  <si>
    <t xml:space="preserve">   5. Phải thu về cho vay dài hạn</t>
  </si>
  <si>
    <t xml:space="preserve">   6. Phải thu dài hạn khác</t>
  </si>
  <si>
    <t xml:space="preserve">   7. Dự phòng phải thu dài hạn khó đòi</t>
  </si>
  <si>
    <t xml:space="preserve">  II. Tài sản cố định</t>
  </si>
  <si>
    <t xml:space="preserve">   1. TSCĐ hữu hình</t>
  </si>
  <si>
    <t xml:space="preserve">    - Nguyên giá</t>
  </si>
  <si>
    <t xml:space="preserve">    - Giá trị hao mòn lũy kế</t>
  </si>
  <si>
    <t xml:space="preserve">   2. TSCĐ thuê tài chính</t>
  </si>
  <si>
    <t xml:space="preserve">   3. TSCĐ vô hình</t>
  </si>
  <si>
    <t xml:space="preserve"> III. Bất động sản đầu tư</t>
  </si>
  <si>
    <t xml:space="preserve"> IV. Tài sản dở dang dài hạn</t>
  </si>
  <si>
    <t xml:space="preserve">   1. Chi phí sản xuất dở dang dài hạn</t>
  </si>
  <si>
    <t xml:space="preserve">   2. Chi phí xây dựng cơ bản dở dang</t>
  </si>
  <si>
    <t xml:space="preserve"> V. Đầu tư tài chính dài hạn</t>
  </si>
  <si>
    <t xml:space="preserve">   1. Đầu tư vào công ty con</t>
  </si>
  <si>
    <t xml:space="preserve">   2. Đầu tư vào công ty liên doanh, liên kết</t>
  </si>
  <si>
    <t xml:space="preserve">   3. Đầu tư góp vốn vào đơn vị khác</t>
  </si>
  <si>
    <t xml:space="preserve">   4. Dự phòng giảm giá đầu tư dài hạn</t>
  </si>
  <si>
    <t xml:space="preserve">   5. Đầu tư nắm giữ đến ngày đáo hạn</t>
  </si>
  <si>
    <t xml:space="preserve"> VI. Tài sản dài hạn khác</t>
  </si>
  <si>
    <t xml:space="preserve">   1. Chi phí trả trước dài hạn</t>
  </si>
  <si>
    <t xml:space="preserve">   2. Tài sản thuế thu nhập hoãn lại</t>
  </si>
  <si>
    <t xml:space="preserve">   3. Thiết bị, vật tư, phụ tùng thay thế dài hạn</t>
  </si>
  <si>
    <t xml:space="preserve">   4. Tài sản dài hạn khác</t>
  </si>
  <si>
    <t xml:space="preserve">             Tổng cộng tài sản</t>
  </si>
  <si>
    <t>C. Nợ phải trả</t>
  </si>
  <si>
    <t xml:space="preserve">  I. Nợ ngắn hạn</t>
  </si>
  <si>
    <t xml:space="preserve">   1. Phải trả cho người bán</t>
  </si>
  <si>
    <t xml:space="preserve">   2. Người mua trả tiền trước</t>
  </si>
  <si>
    <t xml:space="preserve">   3. Thuế và các khoản khác phải nộp Nhà nước</t>
  </si>
  <si>
    <t xml:space="preserve">   4. Phải trả người lao động</t>
  </si>
  <si>
    <t xml:space="preserve">   5. Chi phí phải trả</t>
  </si>
  <si>
    <t xml:space="preserve">   6. Phải trả nội bộ</t>
  </si>
  <si>
    <t xml:space="preserve">   7. Phải trả theo tiến độ kế hoạch hợp đồng xây dựng</t>
  </si>
  <si>
    <t xml:space="preserve">   8. Doanh thu chưa thực hiện ngắn hạn</t>
  </si>
  <si>
    <t xml:space="preserve">   9. Phải trả ngắn hạn khác</t>
  </si>
  <si>
    <t xml:space="preserve">   10. Vay và nợ thuê tài chính ngắn hạn</t>
  </si>
  <si>
    <t xml:space="preserve">   11. Dự phòng phải trả ngắn hạn</t>
  </si>
  <si>
    <t xml:space="preserve">   14. Giao dịch mua bán lại trái phiếu Chính phủ</t>
  </si>
  <si>
    <t xml:space="preserve"> II. Nợ dài hạn</t>
  </si>
  <si>
    <t xml:space="preserve">   1. Phải trả dài hạn cho người bán</t>
  </si>
  <si>
    <t xml:space="preserve">   2. Người mua trả tiền trước dài hạn</t>
  </si>
  <si>
    <t xml:space="preserve">   3. Chi phí phải trả dài hạn</t>
  </si>
  <si>
    <t xml:space="preserve">   4. Phải trả nội bộ về vốn kinh doanh</t>
  </si>
  <si>
    <t xml:space="preserve">   5. Phải trả nội bộ dài hạn</t>
  </si>
  <si>
    <t xml:space="preserve">   6. Doanh thu chưa thực hiện dài hạn</t>
  </si>
  <si>
    <t xml:space="preserve">   7. Phải trả dài hạn khác</t>
  </si>
  <si>
    <t xml:space="preserve">   8. Vay và nợ thuê tài chính dài hạn</t>
  </si>
  <si>
    <t xml:space="preserve">   9. Trái phiếu chuyển đổi</t>
  </si>
  <si>
    <t xml:space="preserve">   10. Cổ phiếu ưu đãi</t>
  </si>
  <si>
    <t xml:space="preserve">   11. Thuế và thu nhập hoãn lại phải trả</t>
  </si>
  <si>
    <t xml:space="preserve">   12. Dự phòng phải trả dài hạn</t>
  </si>
  <si>
    <t>D. Vốn chủ sở hữu</t>
  </si>
  <si>
    <t xml:space="preserve"> I. Vốn chủ sở hữu</t>
  </si>
  <si>
    <t xml:space="preserve">   1. Vốn đầu tư của chủ sở hữu</t>
  </si>
  <si>
    <t xml:space="preserve">   - Cổ phiếu phổ thông có quyền biểu quyết</t>
  </si>
  <si>
    <t xml:space="preserve">   - Cổ phiếu ưu đãi</t>
  </si>
  <si>
    <t xml:space="preserve">   2. Thặng dư vốn cổ phần</t>
  </si>
  <si>
    <t xml:space="preserve">   3. Quyền chọn chuyển đổi trái phiếu</t>
  </si>
  <si>
    <t xml:space="preserve">   4. Vốn khác của chủ sở hữu</t>
  </si>
  <si>
    <t xml:space="preserve">   5. Cổ phiếu ngân quỹ</t>
  </si>
  <si>
    <t xml:space="preserve">   6. Chênh lệch đánh giá lại tài sản</t>
  </si>
  <si>
    <t xml:space="preserve">   7. Chênh lệch tỷ giá hối đoái</t>
  </si>
  <si>
    <t xml:space="preserve">   11. Lợi nhuận sau thuế chưa phân phối</t>
  </si>
  <si>
    <t xml:space="preserve">   - LNST chưa phân phối lũy kế đến cuối kỳ trước</t>
  </si>
  <si>
    <t xml:space="preserve">   -  LNST chưa phân phối kỳ này</t>
  </si>
  <si>
    <t xml:space="preserve">   12. Nguồn vốn đầu tư XDCB</t>
  </si>
  <si>
    <t xml:space="preserve"> II. Nguồn kinh phí, quỹ khác</t>
  </si>
  <si>
    <t xml:space="preserve">   1. Nguồn kinh phí</t>
  </si>
  <si>
    <t xml:space="preserve">   2. Nguồn kinh phí đã hình thành TSCĐ</t>
  </si>
  <si>
    <t xml:space="preserve">          Tổng cộng nguồn vốn (440 = 300 + 400)</t>
  </si>
  <si>
    <t>Các chỉ tiêu ngoài bảng cân đối kế toán</t>
  </si>
  <si>
    <t xml:space="preserve">      1. Tài sản thuê ngoài</t>
  </si>
  <si>
    <t xml:space="preserve">      2. Vật tư hàng hóa nhận giữ hộ, nhận gia công</t>
  </si>
  <si>
    <t xml:space="preserve">      3. Hàng hóa nhận bán hộ, nhận ký gửi</t>
  </si>
  <si>
    <t xml:space="preserve">      4. Nợ khó đòi đã xử lý</t>
  </si>
  <si>
    <t xml:space="preserve">      5. Ngoại tệ các loại</t>
  </si>
  <si>
    <t xml:space="preserve">      6. Dự toán chi sự nghiệp, dự án</t>
  </si>
  <si>
    <t>Người lập biểu                                     Kế toán trưởng</t>
  </si>
  <si>
    <t xml:space="preserve">                           Tổng giám đốc</t>
  </si>
  <si>
    <t xml:space="preserve">   8. Quỹ đầu tư phát triển</t>
  </si>
  <si>
    <t xml:space="preserve">   9. Quỹ hỗ trợ sắp xếp doanh nghiệp </t>
  </si>
  <si>
    <t xml:space="preserve">   10. Quỹ khác thuộc vốn chủ sở hữu</t>
  </si>
  <si>
    <t xml:space="preserve">   13. Quỹ phát triển khoa học và công nghệ</t>
  </si>
  <si>
    <t xml:space="preserve">   13. Quỹ bình ổn giá</t>
  </si>
  <si>
    <t xml:space="preserve">   12. Quỹ khen thưởng phúc lợi</t>
  </si>
  <si>
    <t>BÁO CÁO KẾT QUẢ HOẠT ĐỘNG KINH DOANH GIỮA NIÊN ĐỘ</t>
  </si>
  <si>
    <t xml:space="preserve">                    Tổng giám đốc</t>
  </si>
  <si>
    <t>Lũy kế từ đầu năm đến cuối quý này</t>
  </si>
  <si>
    <t xml:space="preserve">  1. Doanh thu bán hàng và cung cấp dịch vụ</t>
  </si>
  <si>
    <t xml:space="preserve">  2. Các khoản giảm trừ</t>
  </si>
  <si>
    <t xml:space="preserve">  3. Doanh thu thuần về bán hàng và cung cấp dịch vụ (10 = 01 - 02)</t>
  </si>
  <si>
    <t xml:space="preserve">  4. Giá vốn hàng bán</t>
  </si>
  <si>
    <t xml:space="preserve">  5. Lợi nhuận gộp bán hàng và cung cấp dịch vụ (20 = 10-11)</t>
  </si>
  <si>
    <t xml:space="preserve">  6. Doanh thu hoạt động tài chính</t>
  </si>
  <si>
    <t xml:space="preserve">  7. Chi phí tài chính</t>
  </si>
  <si>
    <t xml:space="preserve">      - Trong đó: Lãi vay phải trả</t>
  </si>
  <si>
    <t xml:space="preserve">  8. Chi phí bán hàng</t>
  </si>
  <si>
    <t xml:space="preserve">  9. Chi phí quản lý doanh nghiệp</t>
  </si>
  <si>
    <t>10. Lợi nhuận thuần từ hoạt động kinh doanh kinh doanh {30 = 20 + (21 - 22) - (25 + 26)}</t>
  </si>
  <si>
    <t>27</t>
  </si>
  <si>
    <t>11. Thu nhập khác</t>
  </si>
  <si>
    <t>12. Chi phí khác</t>
  </si>
  <si>
    <t>13. Lợi nhuận khác(40 = 31 - 32)</t>
  </si>
  <si>
    <t>14. Tổng lợi nhuận kế toán trước thuế (50 = 30 + 40)</t>
  </si>
  <si>
    <t>15. Chi phí thuế TNDN hiện hành</t>
  </si>
  <si>
    <t>16. Chi phí thuế TNDN hoãn lại</t>
  </si>
  <si>
    <t>17. Lợi nhuận sau thuế thu nhập doanh nghiệp (60 = 50 - 51 - 52)</t>
  </si>
  <si>
    <t>18. Lợi nhuận cơ bản trên cổ phiếu</t>
  </si>
  <si>
    <t>19. Lãi suy giảm trên cổ phiếu</t>
  </si>
  <si>
    <t xml:space="preserve">               Tổng giám đốc</t>
  </si>
  <si>
    <t xml:space="preserve"> </t>
  </si>
  <si>
    <t>Quý IV năm 2015</t>
  </si>
  <si>
    <t>Tại ngày 31 tháng 12 năm 2015</t>
  </si>
  <si>
    <t>Lập ngày 19 tháng 1 năm 2016</t>
  </si>
  <si>
    <t>Quý IV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</si>
</sst>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#\ ###\ ###\ ###"/>
    <numFmt numFmtId="165" formatCode="#,##0_);\(#,##0\);&quot;-&quot;??_)"/>
    <numFmt numFmtId="166" formatCode="_(* #,##0_);_(* \(#,##0\);_(* &quot;-&quot;??_);_(@_)"/>
  </numFmts>
  <fonts count="30">
    <font>
      <sz val="10"/>
      <name val="Arial"/>
    </font>
    <font>
      <sz val="8"/>
      <name val="Arial"/>
      <family val="2"/>
    </font>
    <font>
      <b/>
      <sz val="10.5"/>
      <name val="Times New Roman"/>
      <family val="1"/>
    </font>
    <font>
      <sz val="10.5"/>
      <name val="Times New Roman"/>
      <family val="1"/>
    </font>
    <font>
      <sz val="10"/>
      <name val=".vntimes"/>
    </font>
    <font>
      <sz val="10.5"/>
      <color indexed="12"/>
      <name val="Times New Roman"/>
      <family val="1"/>
    </font>
    <font>
      <b/>
      <i/>
      <sz val="10.5"/>
      <name val="Times New Roman"/>
      <family val="1"/>
    </font>
    <font>
      <i/>
      <sz val="10.5"/>
      <name val="Times New Roman"/>
      <family val="1"/>
    </font>
    <font>
      <i/>
      <sz val="12"/>
      <name val="Times New Roman"/>
      <family val="1"/>
    </font>
    <font>
      <b/>
      <i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1"/>
      <name val="Times New Roman"/>
      <family val="1"/>
    </font>
    <font>
      <sz val="12"/>
      <color indexed="10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b/>
      <sz val="16"/>
      <name val="Times New Roman"/>
      <family val="1"/>
    </font>
    <font>
      <i/>
      <sz val="16"/>
      <name val="Times New Roman"/>
      <family val="1"/>
    </font>
    <font>
      <sz val="10"/>
      <name val="Times New Roman"/>
      <family val="1"/>
    </font>
    <font>
      <b/>
      <sz val="18"/>
      <name val="Times New Roman"/>
      <family val="1"/>
    </font>
    <font>
      <sz val="18"/>
      <name val="Times New Roman"/>
      <family val="1"/>
    </font>
    <font>
      <i/>
      <sz val="14"/>
      <name val="Times New Roman"/>
      <family val="1"/>
    </font>
    <font>
      <b/>
      <sz val="10"/>
      <name val="Times New Roman"/>
      <family val="1"/>
    </font>
    <font>
      <b/>
      <i/>
      <sz val="14"/>
      <name val="Times New Roman"/>
      <family val="1"/>
    </font>
    <font>
      <b/>
      <sz val="12"/>
      <name val=".VnTime"/>
      <family val="2"/>
    </font>
    <font>
      <i/>
      <sz val="12"/>
      <name val=".VnTime"/>
      <family val="2"/>
    </font>
    <font>
      <b/>
      <sz val="12"/>
      <color indexed="8"/>
      <name val="Times New Roman"/>
      <family val="2"/>
    </font>
    <font>
      <sz val="12"/>
      <color indexed="8"/>
      <name val="Times New Roman"/>
      <family val="2"/>
    </font>
    <font>
      <b/>
      <sz val="12"/>
      <name val="Times New Roman"/>
      <family val="2"/>
    </font>
    <font>
      <sz val="12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5">
    <xf numFmtId="0" fontId="0" fillId="0" borderId="0"/>
    <xf numFmtId="43" fontId="14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4" fillId="0" borderId="0"/>
  </cellStyleXfs>
  <cellXfs count="125">
    <xf numFmtId="0" fontId="0" fillId="0" borderId="0" xfId="0"/>
    <xf numFmtId="0" fontId="3" fillId="0" borderId="0" xfId="3" applyFont="1" applyFill="1" applyAlignment="1">
      <alignment vertical="center"/>
    </xf>
    <xf numFmtId="0" fontId="5" fillId="0" borderId="0" xfId="3" applyFont="1" applyFill="1" applyAlignment="1">
      <alignment vertical="center"/>
    </xf>
    <xf numFmtId="0" fontId="2" fillId="0" borderId="0" xfId="3" applyFont="1" applyAlignment="1">
      <alignment vertical="center"/>
    </xf>
    <xf numFmtId="0" fontId="2" fillId="0" borderId="0" xfId="4" applyFont="1" applyAlignment="1">
      <alignment horizontal="right"/>
    </xf>
    <xf numFmtId="0" fontId="2" fillId="0" borderId="0" xfId="4" applyFont="1"/>
    <xf numFmtId="165" fontId="6" fillId="0" borderId="0" xfId="4" applyNumberFormat="1" applyFont="1" applyBorder="1" applyAlignment="1">
      <alignment horizontal="right"/>
    </xf>
    <xf numFmtId="0" fontId="3" fillId="0" borderId="0" xfId="3" applyFont="1" applyAlignment="1">
      <alignment vertical="center"/>
    </xf>
    <xf numFmtId="0" fontId="3" fillId="0" borderId="0" xfId="3" applyFont="1" applyAlignment="1">
      <alignment wrapText="1"/>
    </xf>
    <xf numFmtId="0" fontId="7" fillId="0" borderId="0" xfId="3" applyFont="1" applyAlignment="1">
      <alignment wrapText="1"/>
    </xf>
    <xf numFmtId="166" fontId="3" fillId="0" borderId="0" xfId="2" applyNumberFormat="1" applyFont="1" applyAlignment="1">
      <alignment horizontal="center" vertical="center"/>
    </xf>
    <xf numFmtId="165" fontId="3" fillId="0" borderId="0" xfId="1" applyNumberFormat="1" applyFont="1" applyAlignment="1">
      <alignment vertical="center"/>
    </xf>
    <xf numFmtId="166" fontId="3" fillId="0" borderId="0" xfId="2" applyNumberFormat="1" applyFont="1" applyBorder="1" applyAlignment="1">
      <alignment horizontal="center" vertical="center"/>
    </xf>
    <xf numFmtId="165" fontId="3" fillId="0" borderId="0" xfId="1" applyNumberFormat="1" applyFont="1" applyBorder="1" applyAlignment="1">
      <alignment vertical="center"/>
    </xf>
    <xf numFmtId="165" fontId="8" fillId="0" borderId="0" xfId="1" applyNumberFormat="1" applyFont="1" applyAlignment="1">
      <alignment vertical="center"/>
    </xf>
    <xf numFmtId="0" fontId="10" fillId="0" borderId="2" xfId="4" applyFont="1" applyBorder="1" applyAlignment="1">
      <alignment horizontal="justify" wrapText="1"/>
    </xf>
    <xf numFmtId="0" fontId="11" fillId="0" borderId="3" xfId="3" applyFont="1" applyBorder="1" applyAlignment="1">
      <alignment horizontal="center" wrapText="1"/>
    </xf>
    <xf numFmtId="0" fontId="11" fillId="0" borderId="2" xfId="3" applyFont="1" applyBorder="1" applyAlignment="1">
      <alignment horizontal="justify" wrapText="1"/>
    </xf>
    <xf numFmtId="165" fontId="11" fillId="0" borderId="2" xfId="1" applyNumberFormat="1" applyFont="1" applyBorder="1" applyAlignment="1">
      <alignment wrapText="1"/>
    </xf>
    <xf numFmtId="0" fontId="11" fillId="0" borderId="4" xfId="4" applyFont="1" applyBorder="1" applyAlignment="1">
      <alignment horizontal="justify" wrapText="1"/>
    </xf>
    <xf numFmtId="0" fontId="11" fillId="0" borderId="5" xfId="3" quotePrefix="1" applyFont="1" applyBorder="1" applyAlignment="1">
      <alignment horizontal="center" wrapText="1"/>
    </xf>
    <xf numFmtId="0" fontId="9" fillId="0" borderId="4" xfId="4" applyFont="1" applyBorder="1" applyAlignment="1">
      <alignment horizontal="justify" wrapText="1"/>
    </xf>
    <xf numFmtId="0" fontId="9" fillId="0" borderId="5" xfId="3" applyFont="1" applyBorder="1" applyAlignment="1">
      <alignment horizontal="center" wrapText="1"/>
    </xf>
    <xf numFmtId="0" fontId="10" fillId="0" borderId="4" xfId="4" applyFont="1" applyBorder="1" applyAlignment="1">
      <alignment horizontal="justify" wrapText="1"/>
    </xf>
    <xf numFmtId="0" fontId="11" fillId="0" borderId="5" xfId="3" applyFont="1" applyBorder="1" applyAlignment="1">
      <alignment horizontal="center" wrapText="1"/>
    </xf>
    <xf numFmtId="0" fontId="10" fillId="0" borderId="5" xfId="3" applyFont="1" applyBorder="1" applyAlignment="1">
      <alignment horizontal="center" wrapText="1"/>
    </xf>
    <xf numFmtId="0" fontId="10" fillId="0" borderId="6" xfId="4" applyFont="1" applyBorder="1" applyAlignment="1">
      <alignment horizontal="justify" wrapText="1"/>
    </xf>
    <xf numFmtId="0" fontId="10" fillId="0" borderId="7" xfId="3" applyFont="1" applyBorder="1" applyAlignment="1">
      <alignment horizontal="center" wrapText="1"/>
    </xf>
    <xf numFmtId="165" fontId="11" fillId="0" borderId="4" xfId="1" applyNumberFormat="1" applyFont="1" applyFill="1" applyBorder="1" applyAlignment="1">
      <alignment horizontal="right" wrapText="1"/>
    </xf>
    <xf numFmtId="165" fontId="9" fillId="0" borderId="4" xfId="1" applyNumberFormat="1" applyFont="1" applyFill="1" applyBorder="1" applyAlignment="1">
      <alignment horizontal="right" wrapText="1"/>
    </xf>
    <xf numFmtId="0" fontId="11" fillId="0" borderId="4" xfId="3" applyFont="1" applyFill="1" applyBorder="1" applyAlignment="1">
      <alignment horizontal="right" wrapText="1"/>
    </xf>
    <xf numFmtId="166" fontId="12" fillId="0" borderId="4" xfId="2" applyNumberFormat="1" applyFont="1" applyFill="1" applyBorder="1" applyAlignment="1">
      <alignment horizontal="right" wrapText="1"/>
    </xf>
    <xf numFmtId="165" fontId="10" fillId="0" borderId="4" xfId="1" applyNumberFormat="1" applyFont="1" applyFill="1" applyBorder="1" applyAlignment="1">
      <alignment horizontal="right" wrapText="1"/>
    </xf>
    <xf numFmtId="165" fontId="13" fillId="0" borderId="4" xfId="1" applyNumberFormat="1" applyFont="1" applyFill="1" applyBorder="1" applyAlignment="1">
      <alignment horizontal="right" wrapText="1"/>
    </xf>
    <xf numFmtId="0" fontId="13" fillId="0" borderId="4" xfId="3" applyFont="1" applyFill="1" applyBorder="1" applyAlignment="1">
      <alignment horizontal="right" wrapText="1"/>
    </xf>
    <xf numFmtId="0" fontId="10" fillId="0" borderId="1" xfId="4" applyFont="1" applyBorder="1" applyAlignment="1">
      <alignment horizontal="center" vertical="center" wrapText="1"/>
    </xf>
    <xf numFmtId="0" fontId="3" fillId="0" borderId="4" xfId="4" applyFont="1" applyBorder="1" applyAlignment="1">
      <alignment horizontal="justify" wrapText="1"/>
    </xf>
    <xf numFmtId="0" fontId="3" fillId="0" borderId="5" xfId="3" quotePrefix="1" applyFont="1" applyBorder="1" applyAlignment="1">
      <alignment horizontal="center" wrapText="1"/>
    </xf>
    <xf numFmtId="3" fontId="2" fillId="0" borderId="6" xfId="3" applyNumberFormat="1" applyFont="1" applyBorder="1" applyAlignment="1">
      <alignment horizontal="right" wrapText="1"/>
    </xf>
    <xf numFmtId="0" fontId="3" fillId="0" borderId="5" xfId="3" applyFont="1" applyBorder="1" applyAlignment="1">
      <alignment horizontal="center" wrapText="1"/>
    </xf>
    <xf numFmtId="165" fontId="3" fillId="0" borderId="4" xfId="1" applyNumberFormat="1" applyFont="1" applyBorder="1" applyAlignment="1">
      <alignment horizontal="right" wrapText="1"/>
    </xf>
    <xf numFmtId="166" fontId="6" fillId="0" borderId="4" xfId="2" applyNumberFormat="1" applyFont="1" applyBorder="1" applyAlignment="1">
      <alignment horizontal="right" wrapText="1"/>
    </xf>
    <xf numFmtId="0" fontId="15" fillId="0" borderId="4" xfId="0" applyFont="1" applyBorder="1" applyAlignment="1">
      <alignment horizontal="justify" vertical="top" wrapText="1"/>
    </xf>
    <xf numFmtId="0" fontId="15" fillId="0" borderId="4" xfId="0" applyFont="1" applyBorder="1" applyAlignment="1">
      <alignment horizontal="justify" wrapText="1"/>
    </xf>
    <xf numFmtId="0" fontId="10" fillId="0" borderId="0" xfId="4" applyFont="1"/>
    <xf numFmtId="0" fontId="10" fillId="0" borderId="1" xfId="4" applyFont="1" applyBorder="1"/>
    <xf numFmtId="0" fontId="10" fillId="0" borderId="1" xfId="4" applyFont="1" applyBorder="1" applyAlignment="1">
      <alignment horizontal="center" vertical="center"/>
    </xf>
    <xf numFmtId="0" fontId="18" fillId="0" borderId="0" xfId="4" applyFont="1"/>
    <xf numFmtId="164" fontId="8" fillId="0" borderId="0" xfId="4" applyNumberFormat="1" applyFont="1"/>
    <xf numFmtId="164" fontId="10" fillId="0" borderId="1" xfId="4" applyNumberFormat="1" applyFont="1" applyBorder="1" applyAlignment="1">
      <alignment horizontal="center" vertical="center" wrapText="1"/>
    </xf>
    <xf numFmtId="0" fontId="10" fillId="0" borderId="1" xfId="4" applyFont="1" applyBorder="1" applyAlignment="1">
      <alignment horizontal="center"/>
    </xf>
    <xf numFmtId="164" fontId="10" fillId="0" borderId="1" xfId="0" applyNumberFormat="1" applyFont="1" applyFill="1" applyBorder="1"/>
    <xf numFmtId="0" fontId="11" fillId="0" borderId="1" xfId="4" applyFont="1" applyBorder="1"/>
    <xf numFmtId="164" fontId="11" fillId="0" borderId="1" xfId="0" applyNumberFormat="1" applyFont="1" applyFill="1" applyBorder="1"/>
    <xf numFmtId="0" fontId="11" fillId="0" borderId="1" xfId="4" quotePrefix="1" applyFont="1" applyBorder="1"/>
    <xf numFmtId="0" fontId="10" fillId="0" borderId="1" xfId="4" quotePrefix="1" applyFont="1" applyBorder="1"/>
    <xf numFmtId="164" fontId="10" fillId="0" borderId="1" xfId="4" applyNumberFormat="1" applyFont="1" applyFill="1" applyBorder="1"/>
    <xf numFmtId="164" fontId="13" fillId="0" borderId="1" xfId="4" applyNumberFormat="1" applyFont="1" applyFill="1" applyBorder="1"/>
    <xf numFmtId="164" fontId="18" fillId="0" borderId="0" xfId="4" applyNumberFormat="1" applyFont="1"/>
    <xf numFmtId="0" fontId="22" fillId="0" borderId="0" xfId="4" applyFont="1"/>
    <xf numFmtId="0" fontId="18" fillId="0" borderId="0" xfId="0" applyFont="1"/>
    <xf numFmtId="0" fontId="21" fillId="0" borderId="0" xfId="4" applyFont="1" applyAlignment="1">
      <alignment horizontal="center" vertical="center"/>
    </xf>
    <xf numFmtId="164" fontId="11" fillId="0" borderId="1" xfId="4" applyNumberFormat="1" applyFont="1" applyBorder="1"/>
    <xf numFmtId="0" fontId="22" fillId="0" borderId="0" xfId="0" applyFont="1"/>
    <xf numFmtId="164" fontId="9" fillId="0" borderId="0" xfId="4" applyNumberFormat="1" applyFont="1" applyBorder="1" applyAlignment="1"/>
    <xf numFmtId="164" fontId="10" fillId="0" borderId="0" xfId="4" applyNumberFormat="1" applyFont="1" applyAlignment="1"/>
    <xf numFmtId="0" fontId="18" fillId="0" borderId="0" xfId="0" applyFont="1" applyBorder="1"/>
    <xf numFmtId="164" fontId="10" fillId="0" borderId="0" xfId="0" applyNumberFormat="1" applyFont="1" applyFill="1" applyBorder="1"/>
    <xf numFmtId="164" fontId="11" fillId="0" borderId="0" xfId="0" applyNumberFormat="1" applyFont="1" applyFill="1" applyBorder="1"/>
    <xf numFmtId="0" fontId="22" fillId="0" borderId="0" xfId="0" applyFont="1" applyBorder="1"/>
    <xf numFmtId="0" fontId="18" fillId="0" borderId="0" xfId="4" applyFont="1" applyAlignment="1">
      <alignment horizontal="center"/>
    </xf>
    <xf numFmtId="164" fontId="10" fillId="0" borderId="1" xfId="4" applyNumberFormat="1" applyFont="1" applyBorder="1" applyAlignment="1">
      <alignment horizontal="center"/>
    </xf>
    <xf numFmtId="0" fontId="10" fillId="0" borderId="8" xfId="4" applyFont="1" applyBorder="1" applyAlignment="1">
      <alignment wrapText="1"/>
    </xf>
    <xf numFmtId="49" fontId="10" fillId="0" borderId="8" xfId="4" applyNumberFormat="1" applyFont="1" applyBorder="1" applyAlignment="1">
      <alignment horizontal="center" wrapText="1"/>
    </xf>
    <xf numFmtId="0" fontId="10" fillId="0" borderId="8" xfId="4" applyFont="1" applyBorder="1" applyAlignment="1">
      <alignment horizontal="center"/>
    </xf>
    <xf numFmtId="164" fontId="10" fillId="0" borderId="8" xfId="4" applyNumberFormat="1" applyFont="1" applyFill="1" applyBorder="1"/>
    <xf numFmtId="0" fontId="10" fillId="0" borderId="9" xfId="4" applyFont="1" applyBorder="1" applyAlignment="1">
      <alignment wrapText="1"/>
    </xf>
    <xf numFmtId="49" fontId="10" fillId="0" borderId="9" xfId="4" applyNumberFormat="1" applyFont="1" applyBorder="1" applyAlignment="1">
      <alignment horizontal="center" wrapText="1"/>
    </xf>
    <xf numFmtId="0" fontId="10" fillId="0" borderId="9" xfId="4" applyFont="1" applyBorder="1" applyAlignment="1">
      <alignment horizontal="center"/>
    </xf>
    <xf numFmtId="164" fontId="10" fillId="0" borderId="9" xfId="4" applyNumberFormat="1" applyFont="1" applyFill="1" applyBorder="1"/>
    <xf numFmtId="0" fontId="9" fillId="0" borderId="9" xfId="4" applyFont="1" applyBorder="1" applyAlignment="1">
      <alignment wrapText="1"/>
    </xf>
    <xf numFmtId="164" fontId="8" fillId="0" borderId="9" xfId="4" applyNumberFormat="1" applyFont="1" applyFill="1" applyBorder="1"/>
    <xf numFmtId="0" fontId="10" fillId="0" borderId="9" xfId="4" applyFont="1" applyBorder="1" applyAlignment="1"/>
    <xf numFmtId="0" fontId="10" fillId="0" borderId="10" xfId="4" applyFont="1" applyBorder="1" applyAlignment="1">
      <alignment wrapText="1"/>
    </xf>
    <xf numFmtId="0" fontId="10" fillId="0" borderId="10" xfId="4" applyFont="1" applyBorder="1" applyAlignment="1">
      <alignment horizontal="center" wrapText="1"/>
    </xf>
    <xf numFmtId="0" fontId="10" fillId="0" borderId="10" xfId="4" applyFont="1" applyBorder="1" applyAlignment="1">
      <alignment horizontal="center"/>
    </xf>
    <xf numFmtId="1" fontId="10" fillId="0" borderId="10" xfId="4" applyNumberFormat="1" applyFont="1" applyBorder="1" applyAlignment="1">
      <alignment horizontal="right"/>
    </xf>
    <xf numFmtId="1" fontId="10" fillId="0" borderId="0" xfId="4" applyNumberFormat="1" applyFont="1" applyBorder="1" applyAlignment="1">
      <alignment horizontal="right"/>
    </xf>
    <xf numFmtId="0" fontId="10" fillId="0" borderId="0" xfId="4" applyFont="1" applyAlignment="1">
      <alignment horizontal="center"/>
    </xf>
    <xf numFmtId="0" fontId="15" fillId="0" borderId="0" xfId="0" applyFont="1"/>
    <xf numFmtId="164" fontId="22" fillId="0" borderId="0" xfId="0" applyNumberFormat="1" applyFont="1" applyFill="1" applyBorder="1"/>
    <xf numFmtId="164" fontId="10" fillId="0" borderId="0" xfId="4" applyNumberFormat="1" applyFont="1" applyFill="1" applyBorder="1"/>
    <xf numFmtId="164" fontId="18" fillId="0" borderId="0" xfId="0" applyNumberFormat="1" applyFont="1" applyBorder="1"/>
    <xf numFmtId="164" fontId="18" fillId="0" borderId="0" xfId="0" applyNumberFormat="1" applyFont="1" applyFill="1" applyBorder="1"/>
    <xf numFmtId="164" fontId="8" fillId="0" borderId="0" xfId="4" applyNumberFormat="1" applyFont="1" applyFill="1" applyBorder="1"/>
    <xf numFmtId="1" fontId="10" fillId="0" borderId="0" xfId="4" applyNumberFormat="1" applyFont="1" applyFill="1" applyBorder="1" applyAlignment="1">
      <alignment horizontal="right"/>
    </xf>
    <xf numFmtId="0" fontId="3" fillId="0" borderId="0" xfId="3" applyFont="1" applyBorder="1" applyAlignment="1">
      <alignment vertical="center"/>
    </xf>
    <xf numFmtId="164" fontId="24" fillId="0" borderId="8" xfId="4" applyNumberFormat="1" applyFont="1" applyFill="1" applyBorder="1"/>
    <xf numFmtId="164" fontId="24" fillId="0" borderId="9" xfId="4" applyNumberFormat="1" applyFont="1" applyFill="1" applyBorder="1"/>
    <xf numFmtId="164" fontId="24" fillId="0" borderId="9" xfId="0" applyNumberFormat="1" applyFont="1" applyFill="1" applyBorder="1"/>
    <xf numFmtId="164" fontId="25" fillId="0" borderId="9" xfId="4" applyNumberFormat="1" applyFont="1" applyFill="1" applyBorder="1"/>
    <xf numFmtId="1" fontId="24" fillId="0" borderId="10" xfId="4" applyNumberFormat="1" applyFont="1" applyBorder="1" applyAlignment="1">
      <alignment horizontal="right"/>
    </xf>
    <xf numFmtId="166" fontId="26" fillId="2" borderId="1" xfId="1" applyNumberFormat="1" applyFont="1" applyFill="1" applyBorder="1" applyAlignment="1" applyProtection="1">
      <alignment horizontal="right" vertical="top"/>
    </xf>
    <xf numFmtId="166" fontId="27" fillId="2" borderId="1" xfId="1" applyNumberFormat="1" applyFont="1" applyFill="1" applyBorder="1" applyAlignment="1" applyProtection="1">
      <alignment horizontal="right" vertical="top"/>
    </xf>
    <xf numFmtId="164" fontId="28" fillId="0" borderId="1" xfId="0" applyNumberFormat="1" applyFont="1" applyFill="1" applyBorder="1"/>
    <xf numFmtId="164" fontId="29" fillId="0" borderId="1" xfId="0" applyNumberFormat="1" applyFont="1" applyFill="1" applyBorder="1"/>
    <xf numFmtId="164" fontId="10" fillId="0" borderId="13" xfId="4" applyNumberFormat="1" applyFont="1" applyFill="1" applyBorder="1"/>
    <xf numFmtId="164" fontId="10" fillId="0" borderId="0" xfId="4" applyNumberFormat="1" applyFont="1" applyAlignment="1">
      <alignment horizontal="center"/>
    </xf>
    <xf numFmtId="0" fontId="10" fillId="0" borderId="11" xfId="4" applyFont="1" applyBorder="1" applyAlignment="1">
      <alignment horizontal="center" vertical="center" wrapText="1"/>
    </xf>
    <xf numFmtId="0" fontId="10" fillId="0" borderId="12" xfId="4" applyFont="1" applyBorder="1" applyAlignment="1">
      <alignment horizontal="center" vertical="center" wrapText="1"/>
    </xf>
    <xf numFmtId="0" fontId="16" fillId="0" borderId="0" xfId="4" applyFont="1" applyAlignment="1">
      <alignment horizontal="center"/>
    </xf>
    <xf numFmtId="0" fontId="21" fillId="0" borderId="0" xfId="4" applyFont="1" applyAlignment="1">
      <alignment horizontal="center" vertical="center"/>
    </xf>
    <xf numFmtId="164" fontId="9" fillId="0" borderId="0" xfId="4" applyNumberFormat="1" applyFont="1" applyBorder="1" applyAlignment="1">
      <alignment horizontal="center"/>
    </xf>
    <xf numFmtId="0" fontId="10" fillId="0" borderId="2" xfId="4" applyFont="1" applyBorder="1" applyAlignment="1">
      <alignment horizontal="center" vertical="center" wrapText="1"/>
    </xf>
    <xf numFmtId="0" fontId="10" fillId="0" borderId="6" xfId="4" applyFont="1" applyBorder="1" applyAlignment="1">
      <alignment horizontal="center" vertical="center" wrapText="1"/>
    </xf>
    <xf numFmtId="0" fontId="19" fillId="0" borderId="0" xfId="4" applyFont="1" applyAlignment="1">
      <alignment horizontal="center"/>
    </xf>
    <xf numFmtId="0" fontId="20" fillId="0" borderId="0" xfId="4" applyFont="1" applyAlignment="1">
      <alignment horizontal="center"/>
    </xf>
    <xf numFmtId="0" fontId="21" fillId="0" borderId="0" xfId="4" quotePrefix="1" applyFont="1" applyAlignment="1">
      <alignment horizontal="center" vertical="center"/>
    </xf>
    <xf numFmtId="164" fontId="10" fillId="0" borderId="0" xfId="4" applyNumberFormat="1" applyFont="1" applyAlignment="1">
      <alignment horizontal="left"/>
    </xf>
    <xf numFmtId="0" fontId="10" fillId="0" borderId="1" xfId="4" applyFont="1" applyBorder="1" applyAlignment="1">
      <alignment horizontal="center" vertical="center"/>
    </xf>
    <xf numFmtId="0" fontId="17" fillId="0" borderId="0" xfId="4" applyFont="1" applyAlignment="1">
      <alignment horizontal="center"/>
    </xf>
    <xf numFmtId="0" fontId="23" fillId="0" borderId="0" xfId="4" applyFont="1" applyAlignment="1">
      <alignment horizontal="center" vertical="center"/>
    </xf>
    <xf numFmtId="0" fontId="23" fillId="0" borderId="0" xfId="4" quotePrefix="1" applyFont="1" applyAlignment="1">
      <alignment horizontal="center" vertical="center"/>
    </xf>
    <xf numFmtId="165" fontId="2" fillId="0" borderId="11" xfId="4" applyNumberFormat="1" applyFont="1" applyBorder="1" applyAlignment="1">
      <alignment horizontal="center" vertical="center"/>
    </xf>
    <xf numFmtId="165" fontId="2" fillId="0" borderId="12" xfId="4" applyNumberFormat="1" applyFont="1" applyBorder="1" applyAlignment="1">
      <alignment horizontal="center" vertical="center"/>
    </xf>
  </cellXfs>
  <cellStyles count="5">
    <cellStyle name="0,0_x000d_&#10;NA_x000d_&#10;" xfId="4"/>
    <cellStyle name="Comma" xfId="1" builtinId="3"/>
    <cellStyle name="Comma_Mau BCLCTT" xfId="2"/>
    <cellStyle name="Normal" xfId="0" builtinId="0"/>
    <cellStyle name="Normal_Mau BCLCTT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1"/>
  <sheetViews>
    <sheetView topLeftCell="A16" workbookViewId="0">
      <selection activeCell="G28" sqref="G28"/>
    </sheetView>
  </sheetViews>
  <sheetFormatPr defaultColWidth="8.85546875" defaultRowHeight="12.75"/>
  <cols>
    <col min="1" max="1" width="59.140625" style="47" customWidth="1"/>
    <col min="2" max="2" width="4.5703125" style="70" customWidth="1"/>
    <col min="3" max="3" width="8.140625" style="70" customWidth="1"/>
    <col min="4" max="4" width="16.140625" style="70" customWidth="1"/>
    <col min="5" max="5" width="16.140625" style="58" customWidth="1"/>
    <col min="6" max="7" width="16.140625" style="60" customWidth="1"/>
    <col min="8" max="8" width="17.28515625" style="60" customWidth="1"/>
    <col min="9" max="9" width="14.7109375" style="60" customWidth="1"/>
    <col min="10" max="10" width="17.42578125" style="60" customWidth="1"/>
    <col min="11" max="11" width="13.7109375" style="60" customWidth="1"/>
    <col min="12" max="12" width="12.28515625" style="60" bestFit="1" customWidth="1"/>
    <col min="13" max="16384" width="8.85546875" style="60"/>
  </cols>
  <sheetData>
    <row r="1" spans="1:13">
      <c r="A1" s="47" t="s">
        <v>198</v>
      </c>
      <c r="B1" s="47"/>
      <c r="C1" s="47"/>
      <c r="D1" s="58"/>
      <c r="E1" s="59"/>
    </row>
    <row r="2" spans="1:13">
      <c r="A2" s="47" t="s">
        <v>199</v>
      </c>
      <c r="B2" s="47"/>
      <c r="C2" s="47"/>
      <c r="D2" s="58"/>
      <c r="E2" s="60"/>
    </row>
    <row r="3" spans="1:13" ht="20.25">
      <c r="A3" s="110" t="s">
        <v>324</v>
      </c>
      <c r="B3" s="110"/>
      <c r="C3" s="110"/>
      <c r="D3" s="110"/>
      <c r="E3" s="110"/>
      <c r="F3" s="110"/>
      <c r="G3" s="110"/>
    </row>
    <row r="4" spans="1:13" ht="19.5" customHeight="1">
      <c r="A4" s="111" t="s">
        <v>350</v>
      </c>
      <c r="B4" s="111"/>
      <c r="C4" s="111"/>
      <c r="D4" s="111"/>
      <c r="E4" s="111"/>
      <c r="F4" s="111"/>
      <c r="G4" s="111"/>
    </row>
    <row r="5" spans="1:13" ht="14.45" customHeight="1">
      <c r="F5" s="48"/>
      <c r="G5" s="89" t="s">
        <v>201</v>
      </c>
      <c r="H5" s="66"/>
      <c r="I5" s="66"/>
      <c r="J5" s="66"/>
      <c r="K5" s="66"/>
      <c r="L5" s="66"/>
      <c r="M5" s="66"/>
    </row>
    <row r="6" spans="1:13" ht="28.15" customHeight="1">
      <c r="A6" s="113" t="s">
        <v>115</v>
      </c>
      <c r="B6" s="113" t="s">
        <v>202</v>
      </c>
      <c r="C6" s="113" t="s">
        <v>203</v>
      </c>
      <c r="D6" s="108" t="s">
        <v>353</v>
      </c>
      <c r="E6" s="109"/>
      <c r="F6" s="108" t="s">
        <v>326</v>
      </c>
      <c r="G6" s="109"/>
      <c r="H6" s="66"/>
      <c r="I6" s="66"/>
      <c r="J6" s="66"/>
      <c r="K6" s="66"/>
      <c r="L6" s="66"/>
      <c r="M6" s="66"/>
    </row>
    <row r="7" spans="1:13" ht="18.75" customHeight="1">
      <c r="A7" s="114"/>
      <c r="B7" s="114"/>
      <c r="C7" s="114"/>
      <c r="D7" s="35" t="s">
        <v>144</v>
      </c>
      <c r="E7" s="35" t="s">
        <v>145</v>
      </c>
      <c r="F7" s="35" t="s">
        <v>144</v>
      </c>
      <c r="G7" s="35" t="s">
        <v>145</v>
      </c>
      <c r="H7" s="66"/>
      <c r="I7" s="66"/>
      <c r="J7" s="66"/>
      <c r="K7" s="66"/>
      <c r="L7" s="66"/>
      <c r="M7" s="66"/>
    </row>
    <row r="8" spans="1:13" ht="15.75">
      <c r="A8" s="50">
        <v>1</v>
      </c>
      <c r="B8" s="50">
        <v>2</v>
      </c>
      <c r="C8" s="50">
        <v>3</v>
      </c>
      <c r="D8" s="50">
        <v>4</v>
      </c>
      <c r="E8" s="50">
        <v>5</v>
      </c>
      <c r="F8" s="50">
        <v>6</v>
      </c>
      <c r="G8" s="71">
        <v>7</v>
      </c>
      <c r="H8" s="66"/>
      <c r="I8" s="66"/>
      <c r="J8" s="66"/>
      <c r="K8" s="66"/>
      <c r="L8" s="66"/>
      <c r="M8" s="66"/>
    </row>
    <row r="9" spans="1:13" ht="15.75">
      <c r="A9" s="72" t="s">
        <v>327</v>
      </c>
      <c r="B9" s="73" t="s">
        <v>98</v>
      </c>
      <c r="C9" s="74" t="s">
        <v>186</v>
      </c>
      <c r="D9" s="75">
        <v>130826988615</v>
      </c>
      <c r="E9" s="97">
        <v>152649462309</v>
      </c>
      <c r="F9" s="75">
        <v>492472977113</v>
      </c>
      <c r="G9" s="97">
        <v>539867578549</v>
      </c>
      <c r="H9" s="66"/>
      <c r="I9" s="90"/>
      <c r="J9" s="91"/>
      <c r="K9" s="92"/>
      <c r="L9" s="92"/>
      <c r="M9" s="66"/>
    </row>
    <row r="10" spans="1:13" ht="15.75">
      <c r="A10" s="76" t="s">
        <v>328</v>
      </c>
      <c r="B10" s="77" t="s">
        <v>99</v>
      </c>
      <c r="C10" s="78" t="s">
        <v>1</v>
      </c>
      <c r="D10" s="79">
        <v>0</v>
      </c>
      <c r="E10" s="98">
        <v>0</v>
      </c>
      <c r="F10" s="79">
        <v>0</v>
      </c>
      <c r="G10" s="98">
        <v>0</v>
      </c>
      <c r="H10" s="66"/>
      <c r="I10" s="90"/>
      <c r="J10" s="91"/>
      <c r="K10" s="92"/>
      <c r="L10" s="92"/>
      <c r="M10" s="66"/>
    </row>
    <row r="11" spans="1:13" ht="31.5">
      <c r="A11" s="76" t="s">
        <v>329</v>
      </c>
      <c r="B11" s="77" t="s">
        <v>100</v>
      </c>
      <c r="C11" s="78" t="s">
        <v>1</v>
      </c>
      <c r="D11" s="79">
        <v>130826988615</v>
      </c>
      <c r="E11" s="98">
        <v>152649462309</v>
      </c>
      <c r="F11" s="79">
        <v>492472977113</v>
      </c>
      <c r="G11" s="98">
        <v>539867578549</v>
      </c>
      <c r="H11" s="66"/>
      <c r="I11" s="90"/>
      <c r="J11" s="91"/>
      <c r="K11" s="92"/>
      <c r="L11" s="92"/>
      <c r="M11" s="66"/>
    </row>
    <row r="12" spans="1:13" ht="15.75">
      <c r="A12" s="76" t="s">
        <v>330</v>
      </c>
      <c r="B12" s="77" t="s">
        <v>101</v>
      </c>
      <c r="C12" s="78" t="s">
        <v>187</v>
      </c>
      <c r="D12" s="79">
        <v>131952034900</v>
      </c>
      <c r="E12" s="98">
        <v>147226193295</v>
      </c>
      <c r="F12" s="79">
        <v>496456374514</v>
      </c>
      <c r="G12" s="98">
        <v>500462416617</v>
      </c>
      <c r="H12" s="92"/>
      <c r="I12" s="90"/>
      <c r="J12" s="91"/>
      <c r="K12" s="92"/>
      <c r="L12" s="92"/>
      <c r="M12" s="66"/>
    </row>
    <row r="13" spans="1:13" ht="31.5">
      <c r="A13" s="76" t="s">
        <v>331</v>
      </c>
      <c r="B13" s="77" t="s">
        <v>102</v>
      </c>
      <c r="C13" s="78" t="s">
        <v>1</v>
      </c>
      <c r="D13" s="79">
        <v>-1125046285</v>
      </c>
      <c r="E13" s="99">
        <v>5423269014</v>
      </c>
      <c r="F13" s="79">
        <v>-3983397401</v>
      </c>
      <c r="G13" s="99">
        <v>39405161932</v>
      </c>
      <c r="H13" s="92"/>
      <c r="I13" s="90"/>
      <c r="J13" s="91"/>
      <c r="K13" s="92"/>
      <c r="L13" s="92"/>
      <c r="M13" s="66"/>
    </row>
    <row r="14" spans="1:13" ht="15.75">
      <c r="A14" s="76" t="s">
        <v>332</v>
      </c>
      <c r="B14" s="77" t="s">
        <v>103</v>
      </c>
      <c r="C14" s="78" t="s">
        <v>190</v>
      </c>
      <c r="D14" s="79">
        <v>157485767</v>
      </c>
      <c r="E14" s="98">
        <v>134488441</v>
      </c>
      <c r="F14" s="79">
        <v>1058821658</v>
      </c>
      <c r="G14" s="98">
        <v>927383223</v>
      </c>
      <c r="H14" s="92"/>
      <c r="I14" s="90"/>
      <c r="J14" s="91"/>
      <c r="K14" s="92"/>
      <c r="L14" s="92"/>
      <c r="M14" s="66"/>
    </row>
    <row r="15" spans="1:13" ht="15.75">
      <c r="A15" s="76" t="s">
        <v>333</v>
      </c>
      <c r="B15" s="77" t="s">
        <v>104</v>
      </c>
      <c r="C15" s="78" t="s">
        <v>191</v>
      </c>
      <c r="D15" s="79">
        <v>1568666197</v>
      </c>
      <c r="E15" s="98">
        <v>3864800793</v>
      </c>
      <c r="F15" s="79">
        <v>8280907463</v>
      </c>
      <c r="G15" s="98">
        <v>11548873769</v>
      </c>
      <c r="H15" s="66"/>
      <c r="I15" s="90"/>
      <c r="J15" s="91"/>
      <c r="K15" s="92"/>
      <c r="L15" s="92"/>
      <c r="M15" s="66"/>
    </row>
    <row r="16" spans="1:13" ht="15.75">
      <c r="A16" s="80" t="s">
        <v>334</v>
      </c>
      <c r="B16" s="77" t="s">
        <v>105</v>
      </c>
      <c r="C16" s="78" t="s">
        <v>1</v>
      </c>
      <c r="D16" s="81">
        <v>1439736259</v>
      </c>
      <c r="E16" s="100">
        <v>3250755963</v>
      </c>
      <c r="F16" s="81">
        <v>7636335874</v>
      </c>
      <c r="G16" s="100">
        <v>9611110070</v>
      </c>
      <c r="H16" s="66"/>
      <c r="I16" s="93"/>
      <c r="J16" s="94"/>
      <c r="K16" s="92"/>
      <c r="L16" s="92"/>
      <c r="M16" s="66"/>
    </row>
    <row r="17" spans="1:13" ht="15.75">
      <c r="A17" s="76" t="s">
        <v>335</v>
      </c>
      <c r="B17" s="77" t="s">
        <v>193</v>
      </c>
      <c r="C17" s="78" t="s">
        <v>1</v>
      </c>
      <c r="D17" s="79">
        <v>1392166037</v>
      </c>
      <c r="E17" s="98">
        <v>1870583471</v>
      </c>
      <c r="F17" s="79">
        <v>5986474946</v>
      </c>
      <c r="G17" s="98">
        <v>4781814022</v>
      </c>
      <c r="H17" s="66"/>
      <c r="I17" s="90"/>
      <c r="J17" s="91"/>
      <c r="K17" s="92"/>
      <c r="L17" s="92"/>
      <c r="M17" s="66"/>
    </row>
    <row r="18" spans="1:13" ht="15.75">
      <c r="A18" s="76" t="s">
        <v>336</v>
      </c>
      <c r="B18" s="77" t="s">
        <v>338</v>
      </c>
      <c r="C18" s="78" t="s">
        <v>1</v>
      </c>
      <c r="D18" s="79">
        <v>840218651</v>
      </c>
      <c r="E18" s="98">
        <v>2435707656</v>
      </c>
      <c r="F18" s="79">
        <v>5616575654</v>
      </c>
      <c r="G18" s="98">
        <v>8672588839</v>
      </c>
      <c r="H18" s="66"/>
      <c r="I18" s="90"/>
      <c r="J18" s="91"/>
      <c r="K18" s="92"/>
      <c r="L18" s="92"/>
      <c r="M18" s="66"/>
    </row>
    <row r="19" spans="1:13" ht="15.75">
      <c r="A19" s="82" t="s">
        <v>337</v>
      </c>
      <c r="B19" s="77" t="s">
        <v>106</v>
      </c>
      <c r="C19" s="78"/>
      <c r="D19" s="79">
        <v>-4768611403</v>
      </c>
      <c r="E19" s="99">
        <v>-2613334465</v>
      </c>
      <c r="F19" s="79">
        <v>-22808533806</v>
      </c>
      <c r="G19" s="99">
        <v>15329268525</v>
      </c>
      <c r="H19" s="66"/>
      <c r="I19" s="90"/>
      <c r="J19" s="91"/>
      <c r="K19" s="92"/>
      <c r="L19" s="92"/>
      <c r="M19" s="66"/>
    </row>
    <row r="20" spans="1:13" ht="15.75">
      <c r="A20" s="76" t="s">
        <v>339</v>
      </c>
      <c r="B20" s="77" t="s">
        <v>107</v>
      </c>
      <c r="C20" s="78" t="s">
        <v>1</v>
      </c>
      <c r="D20" s="79">
        <v>957635</v>
      </c>
      <c r="E20" s="98">
        <v>89627613</v>
      </c>
      <c r="F20" s="79">
        <v>338680876</v>
      </c>
      <c r="G20" s="98">
        <v>7814928321</v>
      </c>
      <c r="H20" s="66"/>
      <c r="I20" s="90"/>
      <c r="J20" s="91"/>
      <c r="K20" s="92"/>
      <c r="L20" s="92"/>
      <c r="M20" s="66"/>
    </row>
    <row r="21" spans="1:13" ht="15.75">
      <c r="A21" s="76" t="s">
        <v>340</v>
      </c>
      <c r="B21" s="77" t="s">
        <v>108</v>
      </c>
      <c r="C21" s="78" t="s">
        <v>1</v>
      </c>
      <c r="D21" s="79">
        <v>22831231</v>
      </c>
      <c r="E21" s="98">
        <v>9684081</v>
      </c>
      <c r="F21" s="79">
        <v>127948953</v>
      </c>
      <c r="G21" s="98">
        <v>7464863886</v>
      </c>
      <c r="H21" s="66"/>
      <c r="I21" s="90"/>
      <c r="J21" s="91"/>
      <c r="K21" s="92"/>
      <c r="L21" s="92"/>
      <c r="M21" s="66"/>
    </row>
    <row r="22" spans="1:13" ht="15.75">
      <c r="A22" s="76" t="s">
        <v>341</v>
      </c>
      <c r="B22" s="77" t="s">
        <v>109</v>
      </c>
      <c r="C22" s="78" t="s">
        <v>1</v>
      </c>
      <c r="D22" s="79">
        <v>-21873596</v>
      </c>
      <c r="E22" s="98">
        <v>79943532</v>
      </c>
      <c r="F22" s="79">
        <v>210731923</v>
      </c>
      <c r="G22" s="98">
        <v>350064435</v>
      </c>
      <c r="H22" s="66"/>
      <c r="I22" s="90"/>
      <c r="J22" s="91"/>
      <c r="K22" s="92"/>
      <c r="L22" s="92"/>
      <c r="M22" s="66"/>
    </row>
    <row r="23" spans="1:13" ht="15.75">
      <c r="A23" s="76" t="s">
        <v>342</v>
      </c>
      <c r="B23" s="77" t="s">
        <v>110</v>
      </c>
      <c r="C23" s="78" t="s">
        <v>1</v>
      </c>
      <c r="D23" s="79">
        <v>-4790484999</v>
      </c>
      <c r="E23" s="99">
        <v>-2533390933</v>
      </c>
      <c r="F23" s="79">
        <v>-22597801883</v>
      </c>
      <c r="G23" s="99">
        <v>15679332960</v>
      </c>
      <c r="H23" s="66"/>
      <c r="I23" s="90"/>
      <c r="J23" s="91"/>
      <c r="K23" s="92"/>
      <c r="L23" s="92"/>
      <c r="M23" s="66"/>
    </row>
    <row r="24" spans="1:13" ht="15.75">
      <c r="A24" s="76" t="s">
        <v>343</v>
      </c>
      <c r="B24" s="77" t="s">
        <v>111</v>
      </c>
      <c r="C24" s="78" t="s">
        <v>192</v>
      </c>
      <c r="D24" s="79" t="s">
        <v>349</v>
      </c>
      <c r="E24" s="98">
        <v>-555082656</v>
      </c>
      <c r="F24" s="79">
        <v>0</v>
      </c>
      <c r="G24" s="98">
        <v>3449453251</v>
      </c>
      <c r="H24" s="66"/>
      <c r="I24" s="90"/>
      <c r="J24" s="91"/>
      <c r="K24" s="92"/>
      <c r="L24" s="92"/>
      <c r="M24" s="66"/>
    </row>
    <row r="25" spans="1:13" ht="15.75">
      <c r="A25" s="76" t="s">
        <v>344</v>
      </c>
      <c r="B25" s="77" t="s">
        <v>112</v>
      </c>
      <c r="C25" s="78"/>
      <c r="D25" s="79" t="s">
        <v>349</v>
      </c>
      <c r="E25" s="98">
        <v>0</v>
      </c>
      <c r="F25" s="79">
        <v>0</v>
      </c>
      <c r="G25" s="98">
        <v>0</v>
      </c>
      <c r="H25" s="66"/>
      <c r="I25" s="90"/>
      <c r="J25" s="91"/>
      <c r="K25" s="92"/>
      <c r="L25" s="92"/>
      <c r="M25" s="66"/>
    </row>
    <row r="26" spans="1:13" ht="31.5">
      <c r="A26" s="76" t="s">
        <v>345</v>
      </c>
      <c r="B26" s="77" t="s">
        <v>113</v>
      </c>
      <c r="C26" s="78" t="s">
        <v>1</v>
      </c>
      <c r="D26" s="79">
        <v>-4790484999</v>
      </c>
      <c r="E26" s="99">
        <v>-1978308277</v>
      </c>
      <c r="F26" s="79">
        <v>-22597801883</v>
      </c>
      <c r="G26" s="99">
        <v>12229879709</v>
      </c>
      <c r="H26" s="66"/>
      <c r="I26" s="90"/>
      <c r="J26" s="91"/>
      <c r="K26" s="92"/>
      <c r="L26" s="92"/>
      <c r="M26" s="66"/>
    </row>
    <row r="27" spans="1:13" ht="15.75">
      <c r="A27" s="83" t="s">
        <v>346</v>
      </c>
      <c r="B27" s="84">
        <v>70</v>
      </c>
      <c r="C27" s="85" t="s">
        <v>48</v>
      </c>
      <c r="D27" s="106"/>
      <c r="E27" s="101"/>
      <c r="F27" s="86"/>
      <c r="G27" s="106">
        <f>G26/4692300</f>
        <v>2606.3720795771796</v>
      </c>
      <c r="H27" s="66"/>
      <c r="I27" s="90"/>
      <c r="J27" s="87"/>
      <c r="K27" s="92"/>
      <c r="L27" s="92"/>
      <c r="M27" s="66"/>
    </row>
    <row r="28" spans="1:13" ht="15.75">
      <c r="A28" s="83" t="s">
        <v>347</v>
      </c>
      <c r="B28" s="84">
        <v>71</v>
      </c>
      <c r="C28" s="85"/>
      <c r="D28" s="56">
        <v>-1020</v>
      </c>
      <c r="E28" s="86">
        <v>-422</v>
      </c>
      <c r="F28" s="56">
        <f>F26/4692300</f>
        <v>-4815.9328864309609</v>
      </c>
      <c r="G28" s="56"/>
      <c r="H28" s="95"/>
      <c r="I28" s="66"/>
      <c r="J28" s="87"/>
      <c r="K28" s="92"/>
      <c r="L28" s="92"/>
      <c r="M28" s="66"/>
    </row>
    <row r="29" spans="1:13" s="7" customFormat="1" ht="17.25" customHeight="1">
      <c r="A29" s="44"/>
      <c r="B29" s="88"/>
      <c r="C29" s="88"/>
      <c r="E29" s="112" t="s">
        <v>352</v>
      </c>
      <c r="F29" s="112"/>
      <c r="G29" s="112"/>
      <c r="H29" s="96"/>
      <c r="I29" s="96"/>
      <c r="J29" s="96"/>
      <c r="K29" s="96"/>
      <c r="L29" s="96"/>
      <c r="M29" s="96"/>
    </row>
    <row r="30" spans="1:13" s="7" customFormat="1" ht="17.25" customHeight="1">
      <c r="A30" s="44" t="s">
        <v>197</v>
      </c>
      <c r="B30" s="88"/>
      <c r="E30" s="107" t="s">
        <v>348</v>
      </c>
      <c r="F30" s="107"/>
      <c r="G30" s="107"/>
      <c r="H30" s="96"/>
      <c r="I30" s="96"/>
      <c r="J30" s="96"/>
      <c r="K30" s="96"/>
      <c r="L30" s="96"/>
      <c r="M30" s="96"/>
    </row>
    <row r="31" spans="1:13">
      <c r="H31" s="66"/>
      <c r="I31" s="66"/>
      <c r="J31" s="66"/>
      <c r="K31" s="66"/>
      <c r="L31" s="66"/>
      <c r="M31" s="66"/>
    </row>
  </sheetData>
  <mergeCells count="9">
    <mergeCell ref="E30:G30"/>
    <mergeCell ref="F6:G6"/>
    <mergeCell ref="A3:G3"/>
    <mergeCell ref="A4:G4"/>
    <mergeCell ref="E29:G29"/>
    <mergeCell ref="A6:A7"/>
    <mergeCell ref="B6:B7"/>
    <mergeCell ref="C6:C7"/>
    <mergeCell ref="D6:E6"/>
  </mergeCells>
  <phoneticPr fontId="1" type="noConversion"/>
  <pageMargins left="0" right="0" top="0.5" bottom="0.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35"/>
  <sheetViews>
    <sheetView tabSelected="1" workbookViewId="0">
      <selection activeCell="D33" sqref="D33"/>
    </sheetView>
  </sheetViews>
  <sheetFormatPr defaultColWidth="8.85546875" defaultRowHeight="12.75"/>
  <cols>
    <col min="1" max="1" width="44.7109375" style="47" bestFit="1" customWidth="1"/>
    <col min="2" max="2" width="5.7109375" style="47" bestFit="1" customWidth="1"/>
    <col min="3" max="3" width="11" style="47" bestFit="1" customWidth="1"/>
    <col min="4" max="4" width="18.28515625" style="58" customWidth="1"/>
    <col min="5" max="5" width="18.85546875" style="58" customWidth="1"/>
    <col min="6" max="6" width="8.85546875" style="60"/>
    <col min="7" max="7" width="17.85546875" style="60" customWidth="1"/>
    <col min="8" max="8" width="8.85546875" style="60" customWidth="1"/>
    <col min="9" max="9" width="15" style="60" customWidth="1"/>
    <col min="10" max="10" width="15.7109375" style="60" customWidth="1"/>
    <col min="11" max="16384" width="8.85546875" style="60"/>
  </cols>
  <sheetData>
    <row r="1" spans="1:10">
      <c r="A1" s="47" t="s">
        <v>198</v>
      </c>
      <c r="E1" s="59"/>
    </row>
    <row r="2" spans="1:10">
      <c r="A2" s="47" t="s">
        <v>199</v>
      </c>
      <c r="E2" s="60"/>
    </row>
    <row r="3" spans="1:10" ht="23.25">
      <c r="A3" s="115" t="s">
        <v>200</v>
      </c>
      <c r="B3" s="116"/>
      <c r="C3" s="116"/>
      <c r="D3" s="116"/>
      <c r="E3" s="116"/>
    </row>
    <row r="4" spans="1:10" ht="21" customHeight="1">
      <c r="A4" s="111" t="s">
        <v>350</v>
      </c>
      <c r="B4" s="117"/>
      <c r="C4" s="117"/>
      <c r="D4" s="117"/>
      <c r="E4" s="117"/>
    </row>
    <row r="5" spans="1:10" ht="21" customHeight="1">
      <c r="A5" s="111" t="s">
        <v>351</v>
      </c>
      <c r="B5" s="111"/>
      <c r="C5" s="111"/>
      <c r="D5" s="111"/>
      <c r="E5" s="111"/>
    </row>
    <row r="6" spans="1:10" ht="21" customHeight="1">
      <c r="A6" s="61"/>
      <c r="B6" s="61"/>
      <c r="C6" s="61"/>
      <c r="D6" s="61"/>
      <c r="E6" s="61"/>
    </row>
    <row r="7" spans="1:10" ht="15.75">
      <c r="E7" s="48" t="s">
        <v>201</v>
      </c>
    </row>
    <row r="8" spans="1:10" ht="32.1" customHeight="1">
      <c r="A8" s="35" t="s">
        <v>115</v>
      </c>
      <c r="B8" s="35" t="s">
        <v>202</v>
      </c>
      <c r="C8" s="35" t="s">
        <v>203</v>
      </c>
      <c r="D8" s="49" t="s">
        <v>205</v>
      </c>
      <c r="E8" s="49" t="s">
        <v>204</v>
      </c>
      <c r="G8" s="66"/>
      <c r="H8" s="66"/>
      <c r="I8" s="66"/>
      <c r="J8" s="66"/>
    </row>
    <row r="9" spans="1:10" ht="15.75">
      <c r="A9" s="52"/>
      <c r="B9" s="52"/>
      <c r="C9" s="52"/>
      <c r="D9" s="62"/>
      <c r="E9" s="62"/>
      <c r="G9" s="66"/>
      <c r="H9" s="66"/>
      <c r="I9" s="66"/>
      <c r="J9" s="66"/>
    </row>
    <row r="10" spans="1:10" ht="15.75">
      <c r="A10" s="50" t="s">
        <v>206</v>
      </c>
      <c r="B10" s="45" t="s">
        <v>0</v>
      </c>
      <c r="C10" s="45" t="s">
        <v>1</v>
      </c>
      <c r="D10" s="102">
        <f>D11+D15+D18+D27+D30</f>
        <v>117960554234</v>
      </c>
      <c r="E10" s="51">
        <v>251841923446</v>
      </c>
      <c r="G10" s="67"/>
      <c r="H10" s="66"/>
      <c r="I10" s="66"/>
      <c r="J10" s="66"/>
    </row>
    <row r="11" spans="1:10" ht="15.75">
      <c r="A11" s="45" t="s">
        <v>207</v>
      </c>
      <c r="B11" s="45" t="s">
        <v>2</v>
      </c>
      <c r="C11" s="45" t="s">
        <v>1</v>
      </c>
      <c r="D11" s="102">
        <f>D12+D13</f>
        <v>31093322796</v>
      </c>
      <c r="E11" s="51">
        <v>42707830479</v>
      </c>
      <c r="G11" s="67"/>
      <c r="H11" s="66"/>
      <c r="I11" s="66"/>
      <c r="J11" s="66"/>
    </row>
    <row r="12" spans="1:10" ht="15.75">
      <c r="A12" s="52" t="s">
        <v>208</v>
      </c>
      <c r="B12" s="52" t="s">
        <v>3</v>
      </c>
      <c r="C12" s="52" t="s">
        <v>4</v>
      </c>
      <c r="D12" s="103">
        <v>10720609920</v>
      </c>
      <c r="E12" s="53">
        <v>19564739579</v>
      </c>
      <c r="G12" s="68"/>
      <c r="H12" s="66"/>
      <c r="I12" s="66"/>
      <c r="J12" s="66"/>
    </row>
    <row r="13" spans="1:10" ht="15.75">
      <c r="A13" s="52" t="s">
        <v>209</v>
      </c>
      <c r="B13" s="52" t="s">
        <v>5</v>
      </c>
      <c r="C13" s="52" t="s">
        <v>1</v>
      </c>
      <c r="D13" s="103">
        <v>20372712876</v>
      </c>
      <c r="E13" s="53">
        <v>23143090900</v>
      </c>
      <c r="G13" s="68"/>
      <c r="H13" s="66"/>
      <c r="I13" s="66"/>
      <c r="J13" s="66"/>
    </row>
    <row r="14" spans="1:10" ht="15.75">
      <c r="A14" s="45" t="s">
        <v>210</v>
      </c>
      <c r="B14" s="45" t="s">
        <v>6</v>
      </c>
      <c r="C14" s="45"/>
      <c r="D14" s="104">
        <f>D15+D16</f>
        <v>0</v>
      </c>
      <c r="E14" s="51">
        <f>E15+E16</f>
        <v>0</v>
      </c>
      <c r="G14" s="67"/>
      <c r="H14" s="66"/>
      <c r="I14" s="66"/>
      <c r="J14" s="66"/>
    </row>
    <row r="15" spans="1:10" ht="15.75">
      <c r="A15" s="52" t="s">
        <v>211</v>
      </c>
      <c r="B15" s="52" t="s">
        <v>8</v>
      </c>
      <c r="C15" s="52" t="s">
        <v>1</v>
      </c>
      <c r="D15" s="105">
        <v>0</v>
      </c>
      <c r="E15" s="53">
        <v>0</v>
      </c>
      <c r="G15" s="68"/>
      <c r="H15" s="66"/>
      <c r="I15" s="66"/>
      <c r="J15" s="66"/>
    </row>
    <row r="16" spans="1:10" ht="15.75">
      <c r="A16" s="52" t="s">
        <v>212</v>
      </c>
      <c r="B16" s="54" t="s">
        <v>149</v>
      </c>
      <c r="C16" s="52" t="s">
        <v>1</v>
      </c>
      <c r="D16" s="105">
        <v>0</v>
      </c>
      <c r="E16" s="53">
        <v>0</v>
      </c>
      <c r="G16" s="68"/>
      <c r="H16" s="66"/>
      <c r="I16" s="66"/>
      <c r="J16" s="66"/>
    </row>
    <row r="17" spans="1:10" ht="15.75">
      <c r="A17" s="52" t="s">
        <v>213</v>
      </c>
      <c r="B17" s="54" t="s">
        <v>150</v>
      </c>
      <c r="C17" s="52"/>
      <c r="D17" s="105"/>
      <c r="E17" s="53"/>
      <c r="G17" s="68"/>
      <c r="H17" s="66"/>
      <c r="I17" s="66"/>
      <c r="J17" s="66"/>
    </row>
    <row r="18" spans="1:10" ht="15.75">
      <c r="A18" s="45" t="s">
        <v>214</v>
      </c>
      <c r="B18" s="45" t="s">
        <v>9</v>
      </c>
      <c r="C18" s="45" t="s">
        <v>1</v>
      </c>
      <c r="D18" s="102">
        <v>33853679510</v>
      </c>
      <c r="E18" s="51">
        <v>27421661775</v>
      </c>
      <c r="G18" s="67"/>
      <c r="H18" s="66"/>
      <c r="I18" s="66"/>
      <c r="J18" s="66"/>
    </row>
    <row r="19" spans="1:10" ht="15.75">
      <c r="A19" s="52" t="s">
        <v>215</v>
      </c>
      <c r="B19" s="52" t="s">
        <v>10</v>
      </c>
      <c r="C19" s="52" t="s">
        <v>1</v>
      </c>
      <c r="D19" s="103">
        <v>19254016232</v>
      </c>
      <c r="E19" s="53">
        <v>21536021964</v>
      </c>
      <c r="G19" s="68"/>
      <c r="H19" s="66"/>
      <c r="I19" s="66"/>
      <c r="J19" s="66"/>
    </row>
    <row r="20" spans="1:10" ht="15.75">
      <c r="A20" s="52" t="s">
        <v>216</v>
      </c>
      <c r="B20" s="52" t="s">
        <v>11</v>
      </c>
      <c r="C20" s="52" t="s">
        <v>1</v>
      </c>
      <c r="D20" s="103">
        <v>4412311704</v>
      </c>
      <c r="E20" s="53">
        <v>75264000</v>
      </c>
      <c r="G20" s="68"/>
      <c r="H20" s="66"/>
      <c r="I20" s="66"/>
      <c r="J20" s="66"/>
    </row>
    <row r="21" spans="1:10" ht="15.75">
      <c r="A21" s="52" t="s">
        <v>217</v>
      </c>
      <c r="B21" s="52" t="s">
        <v>12</v>
      </c>
      <c r="C21" s="52" t="s">
        <v>1</v>
      </c>
      <c r="D21" s="105" t="s">
        <v>349</v>
      </c>
      <c r="E21" s="53" t="s">
        <v>349</v>
      </c>
      <c r="G21" s="68"/>
      <c r="H21" s="66"/>
      <c r="I21" s="66"/>
      <c r="J21" s="66"/>
    </row>
    <row r="22" spans="1:10" ht="15.75">
      <c r="A22" s="52" t="s">
        <v>218</v>
      </c>
      <c r="B22" s="52" t="s">
        <v>13</v>
      </c>
      <c r="C22" s="52" t="s">
        <v>1</v>
      </c>
      <c r="D22" s="105" t="s">
        <v>349</v>
      </c>
      <c r="E22" s="53" t="s">
        <v>349</v>
      </c>
      <c r="G22" s="68"/>
      <c r="H22" s="66"/>
      <c r="I22" s="66"/>
      <c r="J22" s="66"/>
    </row>
    <row r="23" spans="1:10" ht="15.75">
      <c r="A23" s="52" t="s">
        <v>219</v>
      </c>
      <c r="B23" s="52" t="s">
        <v>14</v>
      </c>
      <c r="C23" s="52"/>
      <c r="D23" s="105">
        <v>39000000</v>
      </c>
      <c r="E23" s="53">
        <v>279000000</v>
      </c>
      <c r="G23" s="68"/>
      <c r="H23" s="66"/>
      <c r="I23" s="66"/>
      <c r="J23" s="66"/>
    </row>
    <row r="24" spans="1:10" ht="15.75">
      <c r="A24" s="52" t="s">
        <v>220</v>
      </c>
      <c r="B24" s="54" t="s">
        <v>151</v>
      </c>
      <c r="C24" s="52"/>
      <c r="D24" s="105">
        <v>11170733787</v>
      </c>
      <c r="E24" s="53">
        <v>7949432421</v>
      </c>
      <c r="G24" s="68"/>
      <c r="H24" s="66"/>
      <c r="I24" s="66"/>
      <c r="J24" s="66"/>
    </row>
    <row r="25" spans="1:10" ht="15.75">
      <c r="A25" s="52" t="s">
        <v>221</v>
      </c>
      <c r="B25" s="54" t="s">
        <v>152</v>
      </c>
      <c r="C25" s="52"/>
      <c r="D25" s="105">
        <v>-1078722255</v>
      </c>
      <c r="E25" s="53">
        <v>-2418056610</v>
      </c>
      <c r="G25" s="68"/>
      <c r="H25" s="66"/>
      <c r="I25" s="66"/>
      <c r="J25" s="66"/>
    </row>
    <row r="26" spans="1:10" ht="15.75">
      <c r="A26" s="52" t="s">
        <v>222</v>
      </c>
      <c r="B26" s="54" t="s">
        <v>16</v>
      </c>
      <c r="C26" s="52" t="s">
        <v>1</v>
      </c>
      <c r="D26" s="105">
        <v>56340042</v>
      </c>
      <c r="E26" s="53" t="s">
        <v>349</v>
      </c>
      <c r="G26" s="68"/>
      <c r="H26" s="66"/>
      <c r="I26" s="66"/>
      <c r="J26" s="66"/>
    </row>
    <row r="27" spans="1:10" ht="15.75">
      <c r="A27" s="45" t="s">
        <v>223</v>
      </c>
      <c r="B27" s="45" t="s">
        <v>17</v>
      </c>
      <c r="C27" s="45" t="s">
        <v>1</v>
      </c>
      <c r="D27" s="104">
        <v>52498880771</v>
      </c>
      <c r="E27" s="51">
        <v>175766303261</v>
      </c>
      <c r="G27" s="67"/>
      <c r="H27" s="66"/>
      <c r="I27" s="66"/>
      <c r="J27" s="66"/>
    </row>
    <row r="28" spans="1:10" ht="15.75">
      <c r="A28" s="52" t="s">
        <v>224</v>
      </c>
      <c r="B28" s="52" t="s">
        <v>18</v>
      </c>
      <c r="C28" s="52" t="s">
        <v>7</v>
      </c>
      <c r="D28" s="105">
        <v>58430167547</v>
      </c>
      <c r="E28" s="53">
        <v>179818274811</v>
      </c>
      <c r="G28" s="68"/>
      <c r="H28" s="66"/>
      <c r="I28" s="66"/>
      <c r="J28" s="66"/>
    </row>
    <row r="29" spans="1:10" ht="15.75">
      <c r="A29" s="52" t="s">
        <v>225</v>
      </c>
      <c r="B29" s="52" t="s">
        <v>20</v>
      </c>
      <c r="C29" s="52" t="s">
        <v>1</v>
      </c>
      <c r="D29" s="105">
        <v>-5931286776</v>
      </c>
      <c r="E29" s="53">
        <v>-4051971550</v>
      </c>
      <c r="G29" s="68"/>
      <c r="H29" s="66"/>
      <c r="I29" s="66"/>
      <c r="J29" s="66"/>
    </row>
    <row r="30" spans="1:10" ht="15.75">
      <c r="A30" s="45" t="s">
        <v>226</v>
      </c>
      <c r="B30" s="45" t="s">
        <v>21</v>
      </c>
      <c r="C30" s="45" t="s">
        <v>1</v>
      </c>
      <c r="D30" s="104">
        <v>514671157</v>
      </c>
      <c r="E30" s="51">
        <v>5946127931</v>
      </c>
      <c r="G30" s="67"/>
      <c r="H30" s="66"/>
      <c r="I30" s="66"/>
      <c r="J30" s="66"/>
    </row>
    <row r="31" spans="1:10" ht="15.75">
      <c r="A31" s="52" t="s">
        <v>227</v>
      </c>
      <c r="B31" s="52" t="s">
        <v>22</v>
      </c>
      <c r="C31" s="52" t="s">
        <v>1</v>
      </c>
      <c r="D31" s="105">
        <v>28417296</v>
      </c>
      <c r="E31" s="53" t="s">
        <v>349</v>
      </c>
      <c r="G31" s="68"/>
      <c r="H31" s="66"/>
      <c r="I31" s="66"/>
      <c r="J31" s="66"/>
    </row>
    <row r="32" spans="1:10" ht="15.75">
      <c r="A32" s="52" t="s">
        <v>228</v>
      </c>
      <c r="B32" s="52" t="s">
        <v>23</v>
      </c>
      <c r="C32" s="52"/>
      <c r="D32" s="53">
        <v>0</v>
      </c>
      <c r="E32" s="53">
        <v>5946127931</v>
      </c>
      <c r="G32" s="68"/>
      <c r="H32" s="66"/>
      <c r="I32" s="66"/>
      <c r="J32" s="66"/>
    </row>
    <row r="33" spans="1:10" ht="15.75">
      <c r="A33" s="52" t="s">
        <v>229</v>
      </c>
      <c r="B33" s="54" t="s">
        <v>153</v>
      </c>
      <c r="C33" s="52"/>
      <c r="D33" s="53">
        <v>486253861</v>
      </c>
      <c r="E33" s="53" t="s">
        <v>349</v>
      </c>
      <c r="G33" s="68"/>
      <c r="H33" s="66"/>
      <c r="I33" s="66"/>
      <c r="J33" s="66"/>
    </row>
    <row r="34" spans="1:10" ht="15.75">
      <c r="A34" s="52" t="s">
        <v>230</v>
      </c>
      <c r="B34" s="54" t="s">
        <v>24</v>
      </c>
      <c r="C34" s="52"/>
      <c r="D34" s="53">
        <v>0</v>
      </c>
      <c r="E34" s="53"/>
      <c r="G34" s="68"/>
      <c r="H34" s="66"/>
      <c r="I34" s="66"/>
      <c r="J34" s="66"/>
    </row>
    <row r="35" spans="1:10" ht="15.75">
      <c r="A35" s="52" t="s">
        <v>231</v>
      </c>
      <c r="B35" s="54" t="s">
        <v>154</v>
      </c>
      <c r="C35" s="52" t="s">
        <v>15</v>
      </c>
      <c r="D35" s="53">
        <v>0</v>
      </c>
      <c r="E35" s="53">
        <v>0</v>
      </c>
      <c r="G35" s="68"/>
      <c r="H35" s="66"/>
      <c r="I35" s="66"/>
      <c r="J35" s="66"/>
    </row>
    <row r="36" spans="1:10" ht="15.75">
      <c r="A36" s="50" t="s">
        <v>232</v>
      </c>
      <c r="B36" s="45" t="s">
        <v>25</v>
      </c>
      <c r="C36" s="45" t="s">
        <v>1</v>
      </c>
      <c r="D36" s="51">
        <v>12259899482</v>
      </c>
      <c r="E36" s="51">
        <v>11367508551</v>
      </c>
      <c r="G36" s="67"/>
      <c r="H36" s="66"/>
      <c r="I36" s="66"/>
      <c r="J36" s="66"/>
    </row>
    <row r="37" spans="1:10" ht="15.75">
      <c r="A37" s="45" t="s">
        <v>233</v>
      </c>
      <c r="B37" s="45" t="s">
        <v>26</v>
      </c>
      <c r="C37" s="45" t="s">
        <v>1</v>
      </c>
      <c r="D37" s="51">
        <f>D38+D40+D41+D43+D44</f>
        <v>0</v>
      </c>
      <c r="E37" s="51">
        <f>E38+E40+E41+E43+E44</f>
        <v>0</v>
      </c>
      <c r="G37" s="67"/>
      <c r="H37" s="66"/>
      <c r="I37" s="66"/>
      <c r="J37" s="66"/>
    </row>
    <row r="38" spans="1:10" ht="15.75">
      <c r="A38" s="52" t="s">
        <v>234</v>
      </c>
      <c r="B38" s="52" t="s">
        <v>27</v>
      </c>
      <c r="C38" s="52" t="s">
        <v>1</v>
      </c>
      <c r="D38" s="53">
        <v>0</v>
      </c>
      <c r="E38" s="53">
        <v>0</v>
      </c>
      <c r="G38" s="68"/>
      <c r="H38" s="66"/>
      <c r="I38" s="66"/>
      <c r="J38" s="66"/>
    </row>
    <row r="39" spans="1:10" ht="15.75">
      <c r="A39" s="52" t="s">
        <v>235</v>
      </c>
      <c r="B39" s="54" t="s">
        <v>28</v>
      </c>
      <c r="C39" s="52"/>
      <c r="D39" s="53"/>
      <c r="E39" s="53"/>
      <c r="G39" s="68"/>
      <c r="H39" s="66"/>
      <c r="I39" s="66"/>
      <c r="J39" s="66"/>
    </row>
    <row r="40" spans="1:10" ht="15.75">
      <c r="A40" s="52" t="s">
        <v>236</v>
      </c>
      <c r="B40" s="52" t="s">
        <v>29</v>
      </c>
      <c r="C40" s="52"/>
      <c r="D40" s="53">
        <v>0</v>
      </c>
      <c r="E40" s="53">
        <v>0</v>
      </c>
      <c r="G40" s="68"/>
      <c r="H40" s="66"/>
      <c r="I40" s="66"/>
      <c r="J40" s="66"/>
    </row>
    <row r="41" spans="1:10" ht="15.75">
      <c r="A41" s="52" t="s">
        <v>237</v>
      </c>
      <c r="B41" s="54" t="s">
        <v>155</v>
      </c>
      <c r="C41" s="52"/>
      <c r="D41" s="53">
        <v>0</v>
      </c>
      <c r="E41" s="53">
        <v>0</v>
      </c>
      <c r="G41" s="68"/>
      <c r="H41" s="66"/>
      <c r="I41" s="66"/>
      <c r="J41" s="66"/>
    </row>
    <row r="42" spans="1:10" ht="15.75">
      <c r="A42" s="52" t="s">
        <v>238</v>
      </c>
      <c r="B42" s="54" t="s">
        <v>156</v>
      </c>
      <c r="C42" s="52"/>
      <c r="D42" s="53"/>
      <c r="E42" s="53"/>
      <c r="G42" s="68"/>
      <c r="H42" s="66"/>
      <c r="I42" s="66"/>
      <c r="J42" s="66"/>
    </row>
    <row r="43" spans="1:10" ht="15.75">
      <c r="A43" s="52" t="s">
        <v>239</v>
      </c>
      <c r="B43" s="54" t="s">
        <v>157</v>
      </c>
      <c r="C43" s="52"/>
      <c r="D43" s="53">
        <v>0</v>
      </c>
      <c r="E43" s="53">
        <v>0</v>
      </c>
      <c r="G43" s="68"/>
      <c r="H43" s="66"/>
      <c r="I43" s="66"/>
      <c r="J43" s="66"/>
    </row>
    <row r="44" spans="1:10" ht="15.75">
      <c r="A44" s="52" t="s">
        <v>240</v>
      </c>
      <c r="B44" s="52" t="s">
        <v>30</v>
      </c>
      <c r="C44" s="52" t="s">
        <v>1</v>
      </c>
      <c r="D44" s="53">
        <v>0</v>
      </c>
      <c r="E44" s="53">
        <v>0</v>
      </c>
      <c r="G44" s="68"/>
      <c r="H44" s="66"/>
      <c r="I44" s="66"/>
      <c r="J44" s="66"/>
    </row>
    <row r="45" spans="1:10" ht="15.75">
      <c r="A45" s="45" t="s">
        <v>241</v>
      </c>
      <c r="B45" s="45" t="s">
        <v>31</v>
      </c>
      <c r="C45" s="45"/>
      <c r="D45" s="51">
        <v>11964818679</v>
      </c>
      <c r="E45" s="51">
        <v>11061007839</v>
      </c>
      <c r="G45" s="67"/>
      <c r="H45" s="66"/>
      <c r="I45" s="66"/>
      <c r="J45" s="66"/>
    </row>
    <row r="46" spans="1:10" ht="15.75">
      <c r="A46" s="52" t="s">
        <v>242</v>
      </c>
      <c r="B46" s="52" t="s">
        <v>32</v>
      </c>
      <c r="C46" s="52" t="s">
        <v>19</v>
      </c>
      <c r="D46" s="53">
        <v>9832165631</v>
      </c>
      <c r="E46" s="53">
        <v>8805905807</v>
      </c>
      <c r="G46" s="68"/>
      <c r="H46" s="66"/>
      <c r="I46" s="66"/>
      <c r="J46" s="66"/>
    </row>
    <row r="47" spans="1:10" ht="15.75">
      <c r="A47" s="52" t="s">
        <v>243</v>
      </c>
      <c r="B47" s="52" t="s">
        <v>33</v>
      </c>
      <c r="C47" s="52" t="s">
        <v>1</v>
      </c>
      <c r="D47" s="53">
        <v>29508775018</v>
      </c>
      <c r="E47" s="53">
        <v>26491477848</v>
      </c>
      <c r="G47" s="68"/>
      <c r="H47" s="66"/>
      <c r="I47" s="66"/>
      <c r="J47" s="66"/>
    </row>
    <row r="48" spans="1:10" ht="15.75">
      <c r="A48" s="52" t="s">
        <v>244</v>
      </c>
      <c r="B48" s="52" t="s">
        <v>34</v>
      </c>
      <c r="C48" s="52" t="s">
        <v>1</v>
      </c>
      <c r="D48" s="53">
        <v>-19676609387</v>
      </c>
      <c r="E48" s="53">
        <v>-17685572041</v>
      </c>
      <c r="G48" s="68"/>
      <c r="H48" s="66"/>
      <c r="I48" s="66"/>
      <c r="J48" s="66"/>
    </row>
    <row r="49" spans="1:10" ht="15.75">
      <c r="A49" s="52" t="s">
        <v>245</v>
      </c>
      <c r="B49" s="52" t="s">
        <v>35</v>
      </c>
      <c r="C49" s="52"/>
      <c r="D49" s="53">
        <v>0</v>
      </c>
      <c r="E49" s="53" t="s">
        <v>349</v>
      </c>
      <c r="G49" s="68"/>
      <c r="H49" s="66"/>
      <c r="I49" s="66"/>
      <c r="J49" s="66"/>
    </row>
    <row r="50" spans="1:10" ht="15.75">
      <c r="A50" s="52" t="s">
        <v>243</v>
      </c>
      <c r="B50" s="52" t="s">
        <v>36</v>
      </c>
      <c r="C50" s="52" t="s">
        <v>1</v>
      </c>
      <c r="D50" s="53">
        <v>0</v>
      </c>
      <c r="E50" s="53" t="s">
        <v>349</v>
      </c>
      <c r="G50" s="68"/>
      <c r="H50" s="66"/>
      <c r="I50" s="66"/>
      <c r="J50" s="66"/>
    </row>
    <row r="51" spans="1:10" ht="15.75">
      <c r="A51" s="52" t="s">
        <v>244</v>
      </c>
      <c r="B51" s="52" t="s">
        <v>37</v>
      </c>
      <c r="C51" s="52" t="s">
        <v>1</v>
      </c>
      <c r="D51" s="53">
        <v>0</v>
      </c>
      <c r="E51" s="53" t="s">
        <v>349</v>
      </c>
      <c r="G51" s="68"/>
      <c r="H51" s="66"/>
      <c r="I51" s="66"/>
      <c r="J51" s="66"/>
    </row>
    <row r="52" spans="1:10" ht="15.75">
      <c r="A52" s="52" t="s">
        <v>246</v>
      </c>
      <c r="B52" s="52" t="s">
        <v>38</v>
      </c>
      <c r="C52" s="52"/>
      <c r="D52" s="53">
        <v>2132653048</v>
      </c>
      <c r="E52" s="53">
        <v>2255102032</v>
      </c>
      <c r="G52" s="68"/>
      <c r="H52" s="66"/>
      <c r="I52" s="66"/>
      <c r="J52" s="66"/>
    </row>
    <row r="53" spans="1:10" ht="15.75">
      <c r="A53" s="52" t="s">
        <v>243</v>
      </c>
      <c r="B53" s="52" t="s">
        <v>39</v>
      </c>
      <c r="C53" s="52" t="s">
        <v>1</v>
      </c>
      <c r="D53" s="53">
        <v>3177697312</v>
      </c>
      <c r="E53" s="53">
        <v>3177697312</v>
      </c>
      <c r="G53" s="68"/>
      <c r="H53" s="66"/>
      <c r="I53" s="66"/>
      <c r="J53" s="66"/>
    </row>
    <row r="54" spans="1:10" ht="15.75">
      <c r="A54" s="52" t="s">
        <v>244</v>
      </c>
      <c r="B54" s="52" t="s">
        <v>40</v>
      </c>
      <c r="C54" s="52" t="s">
        <v>1</v>
      </c>
      <c r="D54" s="53">
        <v>-1045044264</v>
      </c>
      <c r="E54" s="53">
        <v>-922595280</v>
      </c>
      <c r="G54" s="68"/>
      <c r="H54" s="66"/>
      <c r="I54" s="66"/>
      <c r="J54" s="66"/>
    </row>
    <row r="55" spans="1:10" s="63" customFormat="1" ht="15.75">
      <c r="A55" s="45" t="s">
        <v>247</v>
      </c>
      <c r="B55" s="55" t="s">
        <v>41</v>
      </c>
      <c r="C55" s="45"/>
      <c r="D55" s="51">
        <f>D56+D57</f>
        <v>0</v>
      </c>
      <c r="E55" s="51">
        <f>E56+E57</f>
        <v>0</v>
      </c>
      <c r="G55" s="67"/>
      <c r="H55" s="69"/>
      <c r="I55" s="69"/>
      <c r="J55" s="69"/>
    </row>
    <row r="56" spans="1:10" ht="15.75">
      <c r="A56" s="52" t="s">
        <v>243</v>
      </c>
      <c r="B56" s="54" t="s">
        <v>158</v>
      </c>
      <c r="C56" s="52" t="s">
        <v>1</v>
      </c>
      <c r="D56" s="53">
        <v>0</v>
      </c>
      <c r="E56" s="53">
        <v>0</v>
      </c>
      <c r="G56" s="68"/>
      <c r="H56" s="66"/>
      <c r="I56" s="66"/>
      <c r="J56" s="66"/>
    </row>
    <row r="57" spans="1:10" ht="15.75">
      <c r="A57" s="52" t="s">
        <v>244</v>
      </c>
      <c r="B57" s="54" t="s">
        <v>159</v>
      </c>
      <c r="C57" s="52" t="s">
        <v>1</v>
      </c>
      <c r="D57" s="53">
        <v>0</v>
      </c>
      <c r="E57" s="53">
        <v>0</v>
      </c>
      <c r="G57" s="68"/>
      <c r="H57" s="66"/>
      <c r="I57" s="66"/>
      <c r="J57" s="66"/>
    </row>
    <row r="58" spans="1:10" ht="15.75">
      <c r="A58" s="45" t="s">
        <v>248</v>
      </c>
      <c r="B58" s="55" t="s">
        <v>42</v>
      </c>
      <c r="C58" s="52"/>
      <c r="D58" s="51">
        <v>0</v>
      </c>
      <c r="E58" s="53"/>
      <c r="G58" s="68"/>
      <c r="H58" s="66"/>
      <c r="I58" s="66"/>
      <c r="J58" s="66"/>
    </row>
    <row r="59" spans="1:10" ht="15.75">
      <c r="A59" s="52" t="s">
        <v>249</v>
      </c>
      <c r="B59" s="54" t="s">
        <v>43</v>
      </c>
      <c r="C59" s="52"/>
      <c r="D59" s="53"/>
      <c r="E59" s="53"/>
      <c r="G59" s="68"/>
      <c r="H59" s="66"/>
      <c r="I59" s="66"/>
      <c r="J59" s="66"/>
    </row>
    <row r="60" spans="1:10" ht="15.75">
      <c r="A60" s="52" t="s">
        <v>250</v>
      </c>
      <c r="B60" s="54" t="s">
        <v>44</v>
      </c>
      <c r="C60" s="52"/>
      <c r="D60" s="53">
        <v>0</v>
      </c>
      <c r="E60" s="53"/>
      <c r="G60" s="68"/>
      <c r="H60" s="66"/>
      <c r="I60" s="66"/>
      <c r="J60" s="66"/>
    </row>
    <row r="61" spans="1:10" ht="15.75">
      <c r="A61" s="45" t="s">
        <v>251</v>
      </c>
      <c r="B61" s="45" t="s">
        <v>45</v>
      </c>
      <c r="C61" s="45" t="s">
        <v>1</v>
      </c>
      <c r="D61" s="51">
        <f>D62+D63+D64+D65</f>
        <v>0</v>
      </c>
      <c r="E61" s="51">
        <f>E62+E63+E64+E65</f>
        <v>0</v>
      </c>
      <c r="G61" s="67"/>
      <c r="H61" s="66"/>
      <c r="I61" s="66"/>
      <c r="J61" s="66"/>
    </row>
    <row r="62" spans="1:10" ht="15.75">
      <c r="A62" s="52" t="s">
        <v>252</v>
      </c>
      <c r="B62" s="52" t="s">
        <v>46</v>
      </c>
      <c r="C62" s="52" t="s">
        <v>1</v>
      </c>
      <c r="D62" s="53">
        <v>0</v>
      </c>
      <c r="E62" s="53">
        <v>0</v>
      </c>
      <c r="G62" s="68"/>
      <c r="H62" s="66"/>
      <c r="I62" s="66"/>
      <c r="J62" s="66"/>
    </row>
    <row r="63" spans="1:10" ht="15.75">
      <c r="A63" s="52" t="s">
        <v>253</v>
      </c>
      <c r="B63" s="52" t="s">
        <v>47</v>
      </c>
      <c r="C63" s="52" t="s">
        <v>1</v>
      </c>
      <c r="D63" s="53">
        <v>0</v>
      </c>
      <c r="E63" s="53">
        <v>0</v>
      </c>
      <c r="G63" s="68"/>
      <c r="H63" s="66"/>
      <c r="I63" s="66"/>
      <c r="J63" s="66"/>
    </row>
    <row r="64" spans="1:10" ht="15.75">
      <c r="A64" s="52" t="s">
        <v>254</v>
      </c>
      <c r="B64" s="54" t="s">
        <v>160</v>
      </c>
      <c r="C64" s="52"/>
      <c r="D64" s="53">
        <v>0</v>
      </c>
      <c r="E64" s="53">
        <v>0</v>
      </c>
      <c r="G64" s="68"/>
      <c r="H64" s="66"/>
      <c r="I64" s="66"/>
      <c r="J64" s="66"/>
    </row>
    <row r="65" spans="1:10" ht="15.75">
      <c r="A65" s="52" t="s">
        <v>255</v>
      </c>
      <c r="B65" s="54" t="s">
        <v>161</v>
      </c>
      <c r="C65" s="52"/>
      <c r="D65" s="53">
        <v>0</v>
      </c>
      <c r="E65" s="53">
        <v>0</v>
      </c>
      <c r="G65" s="68"/>
      <c r="H65" s="66"/>
      <c r="I65" s="66"/>
      <c r="J65" s="66"/>
    </row>
    <row r="66" spans="1:10" ht="15.75">
      <c r="A66" s="52" t="s">
        <v>256</v>
      </c>
      <c r="B66" s="54" t="s">
        <v>162</v>
      </c>
      <c r="C66" s="52"/>
      <c r="D66" s="53"/>
      <c r="E66" s="53"/>
      <c r="G66" s="68"/>
      <c r="H66" s="66"/>
      <c r="I66" s="66"/>
      <c r="J66" s="66"/>
    </row>
    <row r="67" spans="1:10" ht="15.75">
      <c r="A67" s="45" t="s">
        <v>257</v>
      </c>
      <c r="B67" s="45" t="s">
        <v>49</v>
      </c>
      <c r="C67" s="45"/>
      <c r="D67" s="51">
        <v>295080803</v>
      </c>
      <c r="E67" s="51">
        <v>306500712</v>
      </c>
      <c r="G67" s="67"/>
      <c r="H67" s="66"/>
      <c r="I67" s="66"/>
      <c r="J67" s="66"/>
    </row>
    <row r="68" spans="1:10" ht="15.75">
      <c r="A68" s="52" t="s">
        <v>258</v>
      </c>
      <c r="B68" s="52" t="s">
        <v>50</v>
      </c>
      <c r="C68" s="52"/>
      <c r="D68" s="53">
        <v>295080803</v>
      </c>
      <c r="E68" s="53">
        <v>306500712</v>
      </c>
      <c r="G68" s="68"/>
      <c r="H68" s="66"/>
      <c r="I68" s="66"/>
      <c r="J68" s="66"/>
    </row>
    <row r="69" spans="1:10" ht="15.75">
      <c r="A69" s="52" t="s">
        <v>259</v>
      </c>
      <c r="B69" s="52" t="s">
        <v>51</v>
      </c>
      <c r="C69" s="52"/>
      <c r="D69" s="53">
        <v>0</v>
      </c>
      <c r="E69" s="53">
        <v>0</v>
      </c>
      <c r="G69" s="68"/>
      <c r="H69" s="66"/>
      <c r="I69" s="66"/>
      <c r="J69" s="66"/>
    </row>
    <row r="70" spans="1:10" ht="15.75">
      <c r="A70" s="52" t="s">
        <v>260</v>
      </c>
      <c r="B70" s="54" t="s">
        <v>163</v>
      </c>
      <c r="C70" s="52"/>
      <c r="D70" s="53"/>
      <c r="E70" s="53"/>
      <c r="G70" s="68"/>
      <c r="H70" s="66"/>
      <c r="I70" s="66"/>
      <c r="J70" s="66"/>
    </row>
    <row r="71" spans="1:10" ht="15.75">
      <c r="A71" s="52" t="s">
        <v>261</v>
      </c>
      <c r="B71" s="52" t="s">
        <v>52</v>
      </c>
      <c r="C71" s="52" t="s">
        <v>1</v>
      </c>
      <c r="D71" s="53">
        <v>0</v>
      </c>
      <c r="E71" s="53">
        <v>0</v>
      </c>
      <c r="G71" s="68"/>
      <c r="H71" s="66"/>
      <c r="I71" s="66"/>
      <c r="J71" s="66"/>
    </row>
    <row r="72" spans="1:10" ht="15.75">
      <c r="A72" s="45" t="s">
        <v>262</v>
      </c>
      <c r="B72" s="45" t="s">
        <v>53</v>
      </c>
      <c r="C72" s="45" t="s">
        <v>1</v>
      </c>
      <c r="D72" s="51">
        <v>130220453716</v>
      </c>
      <c r="E72" s="51">
        <f>E10+E36</f>
        <v>263209431997</v>
      </c>
      <c r="G72" s="67"/>
      <c r="H72" s="66"/>
      <c r="I72" s="66"/>
      <c r="J72" s="66"/>
    </row>
    <row r="73" spans="1:10" ht="15.75">
      <c r="A73" s="46" t="s">
        <v>263</v>
      </c>
      <c r="B73" s="45" t="s">
        <v>54</v>
      </c>
      <c r="C73" s="45" t="s">
        <v>1</v>
      </c>
      <c r="D73" s="51">
        <v>76075437981</v>
      </c>
      <c r="E73" s="51">
        <v>178830917147</v>
      </c>
      <c r="G73" s="67"/>
      <c r="H73" s="66"/>
      <c r="I73" s="66"/>
      <c r="J73" s="66"/>
    </row>
    <row r="74" spans="1:10" ht="15.75">
      <c r="A74" s="45" t="s">
        <v>264</v>
      </c>
      <c r="B74" s="45" t="s">
        <v>55</v>
      </c>
      <c r="C74" s="45" t="s">
        <v>1</v>
      </c>
      <c r="D74" s="53">
        <v>76075437981</v>
      </c>
      <c r="E74" s="51">
        <v>178830917147</v>
      </c>
      <c r="G74" s="67"/>
      <c r="H74" s="66"/>
      <c r="I74" s="66"/>
      <c r="J74" s="66"/>
    </row>
    <row r="75" spans="1:10" ht="15.75">
      <c r="A75" s="52" t="s">
        <v>265</v>
      </c>
      <c r="B75" s="54" t="s">
        <v>56</v>
      </c>
      <c r="C75" s="52" t="s">
        <v>1</v>
      </c>
      <c r="D75" s="53">
        <v>14792550679</v>
      </c>
      <c r="E75" s="53">
        <v>951278203</v>
      </c>
      <c r="G75" s="68"/>
      <c r="H75" s="66"/>
      <c r="I75" s="66"/>
      <c r="J75" s="66"/>
    </row>
    <row r="76" spans="1:10" ht="15.75">
      <c r="A76" s="52" t="s">
        <v>266</v>
      </c>
      <c r="B76" s="54" t="s">
        <v>57</v>
      </c>
      <c r="C76" s="52" t="s">
        <v>1</v>
      </c>
      <c r="D76" s="53">
        <v>12921764170</v>
      </c>
      <c r="E76" s="53">
        <v>786611977</v>
      </c>
      <c r="G76" s="68"/>
      <c r="H76" s="66"/>
      <c r="I76" s="66"/>
      <c r="J76" s="66"/>
    </row>
    <row r="77" spans="1:10" ht="15.75">
      <c r="A77" s="52" t="s">
        <v>267</v>
      </c>
      <c r="B77" s="54" t="s">
        <v>58</v>
      </c>
      <c r="C77" s="52" t="s">
        <v>188</v>
      </c>
      <c r="D77" s="53">
        <v>2037803016</v>
      </c>
      <c r="E77" s="53">
        <v>2656250646</v>
      </c>
      <c r="G77" s="68"/>
      <c r="H77" s="66"/>
      <c r="I77" s="66"/>
      <c r="J77" s="66"/>
    </row>
    <row r="78" spans="1:10" ht="15.75">
      <c r="A78" s="52" t="s">
        <v>268</v>
      </c>
      <c r="B78" s="54" t="s">
        <v>59</v>
      </c>
      <c r="C78" s="52" t="s">
        <v>1</v>
      </c>
      <c r="D78" s="53">
        <v>674533721</v>
      </c>
      <c r="E78" s="53">
        <v>1061643283</v>
      </c>
      <c r="G78" s="68"/>
      <c r="H78" s="66"/>
      <c r="I78" s="66"/>
      <c r="J78" s="66"/>
    </row>
    <row r="79" spans="1:10" ht="15.75">
      <c r="A79" s="52" t="s">
        <v>269</v>
      </c>
      <c r="B79" s="54" t="s">
        <v>60</v>
      </c>
      <c r="C79" s="52"/>
      <c r="D79" s="53">
        <v>23000000</v>
      </c>
      <c r="E79" s="53">
        <v>206703487</v>
      </c>
      <c r="G79" s="68"/>
      <c r="H79" s="66"/>
      <c r="I79" s="66"/>
      <c r="J79" s="66"/>
    </row>
    <row r="80" spans="1:10" ht="15.75">
      <c r="A80" s="52" t="s">
        <v>270</v>
      </c>
      <c r="B80" s="54" t="s">
        <v>61</v>
      </c>
      <c r="C80" s="52" t="s">
        <v>1</v>
      </c>
      <c r="D80" s="53">
        <v>0</v>
      </c>
      <c r="E80" s="53">
        <v>0</v>
      </c>
      <c r="G80" s="68"/>
      <c r="H80" s="66"/>
      <c r="I80" s="66"/>
      <c r="J80" s="66"/>
    </row>
    <row r="81" spans="1:10" ht="15.75">
      <c r="A81" s="52" t="s">
        <v>271</v>
      </c>
      <c r="B81" s="54" t="s">
        <v>62</v>
      </c>
      <c r="C81" s="52" t="s">
        <v>1</v>
      </c>
      <c r="D81" s="53">
        <v>0</v>
      </c>
      <c r="E81" s="53">
        <v>0</v>
      </c>
      <c r="G81" s="68"/>
      <c r="H81" s="66"/>
      <c r="I81" s="66"/>
      <c r="J81" s="66"/>
    </row>
    <row r="82" spans="1:10" ht="15.75">
      <c r="A82" s="52" t="s">
        <v>272</v>
      </c>
      <c r="B82" s="54" t="s">
        <v>63</v>
      </c>
      <c r="C82" s="52"/>
      <c r="D82" s="53">
        <v>0</v>
      </c>
      <c r="E82" s="53"/>
      <c r="G82" s="68"/>
      <c r="H82" s="66"/>
      <c r="I82" s="66"/>
      <c r="J82" s="66"/>
    </row>
    <row r="83" spans="1:10" ht="15.75">
      <c r="A83" s="52" t="s">
        <v>273</v>
      </c>
      <c r="B83" s="54" t="s">
        <v>64</v>
      </c>
      <c r="C83" s="52"/>
      <c r="D83" s="53">
        <v>80108772</v>
      </c>
      <c r="E83" s="53">
        <v>40339311</v>
      </c>
      <c r="G83" s="68"/>
      <c r="H83" s="66"/>
      <c r="I83" s="66"/>
      <c r="J83" s="66"/>
    </row>
    <row r="84" spans="1:10" ht="15.75">
      <c r="A84" s="52" t="s">
        <v>274</v>
      </c>
      <c r="B84" s="54" t="s">
        <v>65</v>
      </c>
      <c r="C84" s="52" t="s">
        <v>189</v>
      </c>
      <c r="D84" s="53">
        <v>44590377135</v>
      </c>
      <c r="E84" s="53">
        <v>172079855984</v>
      </c>
      <c r="G84" s="68"/>
      <c r="H84" s="66"/>
      <c r="I84" s="66"/>
      <c r="J84" s="66"/>
    </row>
    <row r="85" spans="1:10" ht="15.75">
      <c r="A85" s="52" t="s">
        <v>275</v>
      </c>
      <c r="B85" s="54" t="s">
        <v>164</v>
      </c>
      <c r="C85" s="52" t="s">
        <v>1</v>
      </c>
      <c r="D85" s="53">
        <v>0</v>
      </c>
      <c r="E85" s="53" t="s">
        <v>349</v>
      </c>
      <c r="G85" s="68"/>
      <c r="H85" s="66"/>
      <c r="I85" s="66"/>
      <c r="J85" s="66"/>
    </row>
    <row r="86" spans="1:10" ht="15.75">
      <c r="A86" s="52" t="s">
        <v>323</v>
      </c>
      <c r="B86" s="54" t="s">
        <v>165</v>
      </c>
      <c r="C86" s="52" t="s">
        <v>1</v>
      </c>
      <c r="D86" s="53">
        <v>955300488</v>
      </c>
      <c r="E86" s="53">
        <v>1048234256</v>
      </c>
      <c r="G86" s="68"/>
      <c r="H86" s="66"/>
      <c r="I86" s="66"/>
      <c r="J86" s="66"/>
    </row>
    <row r="87" spans="1:10" ht="15.75">
      <c r="A87" s="52" t="s">
        <v>322</v>
      </c>
      <c r="B87" s="54" t="s">
        <v>66</v>
      </c>
      <c r="C87" s="52"/>
      <c r="D87" s="53"/>
      <c r="E87" s="53"/>
      <c r="G87" s="68"/>
      <c r="H87" s="66"/>
      <c r="I87" s="66"/>
      <c r="J87" s="66"/>
    </row>
    <row r="88" spans="1:10" ht="15.75">
      <c r="A88" s="52" t="s">
        <v>276</v>
      </c>
      <c r="B88" s="54" t="s">
        <v>166</v>
      </c>
      <c r="C88" s="52"/>
      <c r="D88" s="53">
        <v>0</v>
      </c>
      <c r="E88" s="53"/>
      <c r="G88" s="68"/>
      <c r="H88" s="66"/>
      <c r="I88" s="66"/>
      <c r="J88" s="66"/>
    </row>
    <row r="89" spans="1:10" ht="15.75">
      <c r="A89" s="45" t="s">
        <v>277</v>
      </c>
      <c r="B89" s="45" t="s">
        <v>67</v>
      </c>
      <c r="C89" s="45" t="s">
        <v>1</v>
      </c>
      <c r="D89" s="51">
        <v>0</v>
      </c>
      <c r="E89" s="51">
        <f>E90+E94+E95+E97+E100+E101+E102</f>
        <v>0</v>
      </c>
      <c r="G89" s="67"/>
      <c r="H89" s="66"/>
      <c r="I89" s="66"/>
      <c r="J89" s="66"/>
    </row>
    <row r="90" spans="1:10" ht="15.75">
      <c r="A90" s="52" t="s">
        <v>278</v>
      </c>
      <c r="B90" s="52" t="s">
        <v>68</v>
      </c>
      <c r="C90" s="52" t="s">
        <v>1</v>
      </c>
      <c r="D90" s="53">
        <v>0</v>
      </c>
      <c r="E90" s="53">
        <v>0</v>
      </c>
      <c r="G90" s="68"/>
      <c r="H90" s="66"/>
      <c r="I90" s="66"/>
      <c r="J90" s="66"/>
    </row>
    <row r="91" spans="1:10" ht="15.75">
      <c r="A91" s="52" t="s">
        <v>279</v>
      </c>
      <c r="B91" s="54" t="s">
        <v>69</v>
      </c>
      <c r="C91" s="52"/>
      <c r="D91" s="53"/>
      <c r="E91" s="53"/>
      <c r="G91" s="68"/>
      <c r="H91" s="66"/>
      <c r="I91" s="66"/>
      <c r="J91" s="66"/>
    </row>
    <row r="92" spans="1:10" ht="15.75">
      <c r="A92" s="52" t="s">
        <v>280</v>
      </c>
      <c r="B92" s="54" t="s">
        <v>70</v>
      </c>
      <c r="C92" s="52"/>
      <c r="D92" s="53"/>
      <c r="E92" s="53"/>
      <c r="G92" s="68"/>
      <c r="H92" s="66"/>
      <c r="I92" s="66"/>
      <c r="J92" s="66"/>
    </row>
    <row r="93" spans="1:10" ht="15.75">
      <c r="A93" s="52" t="s">
        <v>281</v>
      </c>
      <c r="B93" s="54" t="s">
        <v>71</v>
      </c>
      <c r="C93" s="52"/>
      <c r="D93" s="53"/>
      <c r="E93" s="53"/>
      <c r="G93" s="68"/>
      <c r="H93" s="66"/>
      <c r="I93" s="66"/>
      <c r="J93" s="66"/>
    </row>
    <row r="94" spans="1:10" ht="15.75">
      <c r="A94" s="52" t="s">
        <v>282</v>
      </c>
      <c r="B94" s="54" t="s">
        <v>72</v>
      </c>
      <c r="C94" s="52"/>
      <c r="D94" s="53">
        <v>0</v>
      </c>
      <c r="E94" s="53">
        <v>0</v>
      </c>
      <c r="G94" s="68"/>
      <c r="H94" s="66"/>
      <c r="I94" s="66"/>
      <c r="J94" s="66"/>
    </row>
    <row r="95" spans="1:10" ht="15.75">
      <c r="A95" s="52" t="s">
        <v>283</v>
      </c>
      <c r="B95" s="54" t="s">
        <v>73</v>
      </c>
      <c r="C95" s="52" t="s">
        <v>1</v>
      </c>
      <c r="D95" s="53">
        <v>0</v>
      </c>
      <c r="E95" s="53">
        <v>0</v>
      </c>
      <c r="G95" s="68"/>
      <c r="H95" s="66"/>
      <c r="I95" s="66"/>
      <c r="J95" s="66"/>
    </row>
    <row r="96" spans="1:10" ht="15.75">
      <c r="A96" s="52" t="s">
        <v>284</v>
      </c>
      <c r="B96" s="54" t="s">
        <v>74</v>
      </c>
      <c r="C96" s="52"/>
      <c r="D96" s="53"/>
      <c r="E96" s="53"/>
      <c r="G96" s="68"/>
      <c r="H96" s="66"/>
      <c r="I96" s="66"/>
      <c r="J96" s="66"/>
    </row>
    <row r="97" spans="1:10" ht="15.75">
      <c r="A97" s="52" t="s">
        <v>285</v>
      </c>
      <c r="B97" s="54" t="s">
        <v>167</v>
      </c>
      <c r="C97" s="52"/>
      <c r="D97" s="53">
        <v>0</v>
      </c>
      <c r="E97" s="53">
        <v>0</v>
      </c>
      <c r="G97" s="68"/>
      <c r="H97" s="66"/>
      <c r="I97" s="66"/>
      <c r="J97" s="66"/>
    </row>
    <row r="98" spans="1:10" ht="15.75">
      <c r="A98" s="52" t="s">
        <v>286</v>
      </c>
      <c r="B98" s="54" t="s">
        <v>168</v>
      </c>
      <c r="C98" s="52"/>
      <c r="D98" s="53"/>
      <c r="E98" s="53"/>
      <c r="G98" s="68"/>
      <c r="H98" s="66"/>
      <c r="I98" s="66"/>
      <c r="J98" s="66"/>
    </row>
    <row r="99" spans="1:10" ht="15.75">
      <c r="A99" s="52" t="s">
        <v>287</v>
      </c>
      <c r="B99" s="54" t="s">
        <v>169</v>
      </c>
      <c r="C99" s="52"/>
      <c r="D99" s="53"/>
      <c r="E99" s="53"/>
      <c r="G99" s="68"/>
      <c r="H99" s="66"/>
      <c r="I99" s="66"/>
      <c r="J99" s="66"/>
    </row>
    <row r="100" spans="1:10" ht="15.75">
      <c r="A100" s="52" t="s">
        <v>288</v>
      </c>
      <c r="B100" s="54" t="s">
        <v>170</v>
      </c>
      <c r="C100" s="52"/>
      <c r="D100" s="53">
        <v>0</v>
      </c>
      <c r="E100" s="53">
        <v>0</v>
      </c>
      <c r="G100" s="68"/>
      <c r="H100" s="66"/>
      <c r="I100" s="66"/>
      <c r="J100" s="66"/>
    </row>
    <row r="101" spans="1:10" ht="15.75">
      <c r="A101" s="52" t="s">
        <v>289</v>
      </c>
      <c r="B101" s="54" t="s">
        <v>171</v>
      </c>
      <c r="C101" s="52" t="s">
        <v>1</v>
      </c>
      <c r="D101" s="53">
        <v>0</v>
      </c>
      <c r="E101" s="53">
        <v>0</v>
      </c>
      <c r="G101" s="68"/>
      <c r="H101" s="66"/>
      <c r="I101" s="66"/>
      <c r="J101" s="66"/>
    </row>
    <row r="102" spans="1:10" ht="15.75">
      <c r="A102" s="52" t="s">
        <v>321</v>
      </c>
      <c r="B102" s="54" t="s">
        <v>172</v>
      </c>
      <c r="C102" s="52" t="s">
        <v>1</v>
      </c>
      <c r="D102" s="53">
        <v>0</v>
      </c>
      <c r="E102" s="53">
        <v>0</v>
      </c>
      <c r="G102" s="68"/>
      <c r="H102" s="66"/>
      <c r="I102" s="66"/>
      <c r="J102" s="66"/>
    </row>
    <row r="103" spans="1:10" ht="15.75">
      <c r="A103" s="50" t="s">
        <v>290</v>
      </c>
      <c r="B103" s="45" t="s">
        <v>75</v>
      </c>
      <c r="C103" s="45" t="s">
        <v>185</v>
      </c>
      <c r="D103" s="51">
        <v>54145015735</v>
      </c>
      <c r="E103" s="51">
        <v>84378514850</v>
      </c>
      <c r="G103" s="67"/>
      <c r="H103" s="66"/>
      <c r="I103" s="66"/>
      <c r="J103" s="66"/>
    </row>
    <row r="104" spans="1:10" ht="15.75">
      <c r="A104" s="45" t="s">
        <v>291</v>
      </c>
      <c r="B104" s="45" t="s">
        <v>76</v>
      </c>
      <c r="C104" s="45" t="s">
        <v>1</v>
      </c>
      <c r="D104" s="51">
        <v>54145015735</v>
      </c>
      <c r="E104" s="51">
        <v>84378514850</v>
      </c>
      <c r="G104" s="67"/>
      <c r="H104" s="66"/>
      <c r="I104" s="66"/>
      <c r="J104" s="66"/>
    </row>
    <row r="105" spans="1:10" ht="15.75">
      <c r="A105" s="52" t="s">
        <v>292</v>
      </c>
      <c r="B105" s="52" t="s">
        <v>77</v>
      </c>
      <c r="C105" s="52" t="s">
        <v>1</v>
      </c>
      <c r="D105" s="53">
        <v>52000000000</v>
      </c>
      <c r="E105" s="53">
        <v>52000000000</v>
      </c>
      <c r="G105" s="68"/>
      <c r="H105" s="66"/>
      <c r="I105" s="66"/>
      <c r="J105" s="66"/>
    </row>
    <row r="106" spans="1:10" ht="15.75">
      <c r="A106" s="52" t="s">
        <v>293</v>
      </c>
      <c r="B106" s="52" t="s">
        <v>173</v>
      </c>
      <c r="C106" s="52"/>
      <c r="D106" s="53">
        <v>52000000000</v>
      </c>
      <c r="E106" s="53">
        <v>52000000000</v>
      </c>
      <c r="G106" s="68"/>
      <c r="H106" s="66"/>
      <c r="I106" s="66"/>
      <c r="J106" s="66"/>
    </row>
    <row r="107" spans="1:10" ht="15.75">
      <c r="A107" s="52" t="s">
        <v>294</v>
      </c>
      <c r="B107" s="52" t="s">
        <v>174</v>
      </c>
      <c r="C107" s="52"/>
      <c r="D107" s="53" t="s">
        <v>349</v>
      </c>
      <c r="E107" s="53" t="s">
        <v>349</v>
      </c>
      <c r="G107" s="68"/>
      <c r="H107" s="66"/>
      <c r="I107" s="66"/>
      <c r="J107" s="66"/>
    </row>
    <row r="108" spans="1:10" ht="15.75">
      <c r="A108" s="52" t="s">
        <v>295</v>
      </c>
      <c r="B108" s="52" t="s">
        <v>78</v>
      </c>
      <c r="C108" s="52" t="s">
        <v>1</v>
      </c>
      <c r="D108" s="53" t="s">
        <v>349</v>
      </c>
      <c r="E108" s="53" t="s">
        <v>349</v>
      </c>
      <c r="G108" s="68"/>
      <c r="H108" s="66"/>
      <c r="I108" s="66"/>
      <c r="J108" s="66"/>
    </row>
    <row r="109" spans="1:10" ht="15.75">
      <c r="A109" s="52" t="s">
        <v>296</v>
      </c>
      <c r="B109" s="54" t="s">
        <v>79</v>
      </c>
      <c r="C109" s="52"/>
      <c r="D109" s="53" t="s">
        <v>349</v>
      </c>
      <c r="E109" s="53" t="s">
        <v>349</v>
      </c>
      <c r="G109" s="68"/>
      <c r="H109" s="66"/>
      <c r="I109" s="66"/>
      <c r="J109" s="66"/>
    </row>
    <row r="110" spans="1:10" ht="15.75">
      <c r="A110" s="52" t="s">
        <v>297</v>
      </c>
      <c r="B110" s="54" t="s">
        <v>80</v>
      </c>
      <c r="C110" s="52" t="s">
        <v>1</v>
      </c>
      <c r="D110" s="53">
        <v>4536127384</v>
      </c>
      <c r="E110" s="53">
        <v>3938880152</v>
      </c>
      <c r="G110" s="68"/>
      <c r="H110" s="66"/>
      <c r="I110" s="66"/>
      <c r="J110" s="66"/>
    </row>
    <row r="111" spans="1:10" ht="15.75">
      <c r="A111" s="52" t="s">
        <v>298</v>
      </c>
      <c r="B111" s="54" t="s">
        <v>81</v>
      </c>
      <c r="C111" s="52" t="s">
        <v>1</v>
      </c>
      <c r="D111" s="53">
        <v>-7774838245</v>
      </c>
      <c r="E111" s="53">
        <v>-7774838245</v>
      </c>
      <c r="G111" s="68"/>
      <c r="H111" s="66"/>
      <c r="I111" s="66"/>
      <c r="J111" s="66"/>
    </row>
    <row r="112" spans="1:10" ht="15.75">
      <c r="A112" s="52" t="s">
        <v>299</v>
      </c>
      <c r="B112" s="54" t="s">
        <v>82</v>
      </c>
      <c r="C112" s="52" t="s">
        <v>1</v>
      </c>
      <c r="D112" s="53" t="s">
        <v>349</v>
      </c>
      <c r="E112" s="53" t="s">
        <v>349</v>
      </c>
      <c r="G112" s="68"/>
      <c r="H112" s="66"/>
      <c r="I112" s="66"/>
      <c r="J112" s="66"/>
    </row>
    <row r="113" spans="1:10" ht="15.75">
      <c r="A113" s="52" t="s">
        <v>300</v>
      </c>
      <c r="B113" s="54" t="s">
        <v>83</v>
      </c>
      <c r="C113" s="52" t="s">
        <v>1</v>
      </c>
      <c r="D113" s="53" t="s">
        <v>349</v>
      </c>
      <c r="E113" s="53" t="s">
        <v>349</v>
      </c>
      <c r="G113" s="68"/>
      <c r="H113" s="66"/>
      <c r="I113" s="66"/>
      <c r="J113" s="66"/>
    </row>
    <row r="114" spans="1:10" ht="15.75">
      <c r="A114" s="52" t="s">
        <v>318</v>
      </c>
      <c r="B114" s="54" t="s">
        <v>84</v>
      </c>
      <c r="C114" s="52" t="s">
        <v>1</v>
      </c>
      <c r="D114" s="53">
        <v>1301511824</v>
      </c>
      <c r="E114" s="53">
        <v>1301511824</v>
      </c>
      <c r="G114" s="68"/>
      <c r="H114" s="66"/>
      <c r="I114" s="66"/>
      <c r="J114" s="66"/>
    </row>
    <row r="115" spans="1:10" ht="15.75">
      <c r="A115" s="52" t="s">
        <v>319</v>
      </c>
      <c r="B115" s="54" t="s">
        <v>85</v>
      </c>
      <c r="C115" s="52" t="s">
        <v>1</v>
      </c>
      <c r="D115" s="53">
        <v>0</v>
      </c>
      <c r="E115" s="53" t="s">
        <v>349</v>
      </c>
      <c r="G115" s="68"/>
      <c r="H115" s="66"/>
      <c r="I115" s="66"/>
      <c r="J115" s="66"/>
    </row>
    <row r="116" spans="1:10" ht="15.75">
      <c r="A116" s="52" t="s">
        <v>320</v>
      </c>
      <c r="B116" s="54" t="s">
        <v>86</v>
      </c>
      <c r="C116" s="52" t="s">
        <v>1</v>
      </c>
      <c r="D116" s="53">
        <v>0</v>
      </c>
      <c r="E116" s="53" t="s">
        <v>349</v>
      </c>
      <c r="G116" s="68"/>
      <c r="H116" s="66"/>
      <c r="I116" s="66"/>
      <c r="J116" s="66"/>
    </row>
    <row r="117" spans="1:10" ht="15.75">
      <c r="A117" s="52" t="s">
        <v>301</v>
      </c>
      <c r="B117" s="54" t="s">
        <v>87</v>
      </c>
      <c r="C117" s="52" t="s">
        <v>1</v>
      </c>
      <c r="D117" s="53">
        <v>4082214772</v>
      </c>
      <c r="E117" s="53">
        <v>34912961119</v>
      </c>
      <c r="G117" s="68"/>
      <c r="H117" s="66"/>
      <c r="I117" s="66"/>
      <c r="J117" s="66"/>
    </row>
    <row r="118" spans="1:10" ht="15.75">
      <c r="A118" s="52" t="s">
        <v>302</v>
      </c>
      <c r="B118" s="54" t="s">
        <v>175</v>
      </c>
      <c r="C118" s="52"/>
      <c r="D118" s="53">
        <v>26680016655</v>
      </c>
      <c r="E118" s="53">
        <v>22968016470</v>
      </c>
      <c r="G118" s="68"/>
      <c r="H118" s="66"/>
      <c r="I118" s="68"/>
      <c r="J118" s="68"/>
    </row>
    <row r="119" spans="1:10" ht="15.75">
      <c r="A119" s="52" t="s">
        <v>303</v>
      </c>
      <c r="B119" s="52" t="s">
        <v>176</v>
      </c>
      <c r="C119" s="52"/>
      <c r="D119" s="53">
        <v>-22597801883</v>
      </c>
      <c r="E119" s="53">
        <v>11944944649</v>
      </c>
      <c r="G119" s="68"/>
      <c r="H119" s="66"/>
      <c r="I119" s="68"/>
      <c r="J119" s="68"/>
    </row>
    <row r="120" spans="1:10" ht="15.75">
      <c r="A120" s="52" t="s">
        <v>304</v>
      </c>
      <c r="B120" s="54" t="s">
        <v>177</v>
      </c>
      <c r="C120" s="52" t="s">
        <v>1</v>
      </c>
      <c r="D120" s="53">
        <v>0</v>
      </c>
      <c r="E120" s="53">
        <v>0</v>
      </c>
      <c r="G120" s="68"/>
      <c r="H120" s="66"/>
      <c r="I120" s="66"/>
      <c r="J120" s="66"/>
    </row>
    <row r="121" spans="1:10" ht="15.75">
      <c r="A121" s="45" t="s">
        <v>305</v>
      </c>
      <c r="B121" s="45" t="s">
        <v>88</v>
      </c>
      <c r="C121" s="45" t="s">
        <v>1</v>
      </c>
      <c r="D121" s="51">
        <v>0</v>
      </c>
      <c r="E121" s="51">
        <v>0</v>
      </c>
      <c r="G121" s="67"/>
      <c r="H121" s="66"/>
      <c r="I121" s="66"/>
      <c r="J121" s="66"/>
    </row>
    <row r="122" spans="1:10" ht="15.75">
      <c r="A122" s="52" t="s">
        <v>306</v>
      </c>
      <c r="B122" s="54" t="s">
        <v>178</v>
      </c>
      <c r="C122" s="52"/>
      <c r="D122" s="53">
        <v>0</v>
      </c>
      <c r="E122" s="53">
        <v>0</v>
      </c>
      <c r="G122" s="68"/>
      <c r="H122" s="66"/>
      <c r="I122" s="66"/>
      <c r="J122" s="66"/>
    </row>
    <row r="123" spans="1:10" ht="15.75">
      <c r="A123" s="52" t="s">
        <v>307</v>
      </c>
      <c r="B123" s="54" t="s">
        <v>89</v>
      </c>
      <c r="C123" s="52" t="s">
        <v>1</v>
      </c>
      <c r="D123" s="53">
        <v>0</v>
      </c>
      <c r="E123" s="53">
        <v>0</v>
      </c>
      <c r="G123" s="68"/>
      <c r="H123" s="66"/>
      <c r="I123" s="66"/>
      <c r="J123" s="66"/>
    </row>
    <row r="124" spans="1:10" ht="15.75">
      <c r="A124" s="45" t="s">
        <v>308</v>
      </c>
      <c r="B124" s="45" t="s">
        <v>90</v>
      </c>
      <c r="C124" s="45" t="s">
        <v>1</v>
      </c>
      <c r="D124" s="56">
        <v>130220453716</v>
      </c>
      <c r="E124" s="51">
        <f>E73+E103</f>
        <v>263209431997</v>
      </c>
      <c r="G124" s="67"/>
      <c r="H124" s="66"/>
      <c r="I124" s="66"/>
      <c r="J124" s="66"/>
    </row>
    <row r="125" spans="1:10" ht="15.75">
      <c r="A125" s="45" t="s">
        <v>309</v>
      </c>
      <c r="B125" s="45" t="s">
        <v>91</v>
      </c>
      <c r="C125" s="45" t="s">
        <v>1</v>
      </c>
      <c r="D125" s="56"/>
      <c r="E125" s="51">
        <v>0</v>
      </c>
      <c r="G125" s="66"/>
      <c r="H125" s="66"/>
      <c r="I125" s="66"/>
      <c r="J125" s="66"/>
    </row>
    <row r="126" spans="1:10" ht="15.75">
      <c r="A126" s="52" t="s">
        <v>310</v>
      </c>
      <c r="B126" s="52" t="s">
        <v>92</v>
      </c>
      <c r="C126" s="52" t="s">
        <v>1</v>
      </c>
      <c r="D126" s="57">
        <v>0</v>
      </c>
      <c r="E126" s="53">
        <v>0</v>
      </c>
      <c r="G126" s="66"/>
      <c r="H126" s="66"/>
      <c r="I126" s="66"/>
      <c r="J126" s="66"/>
    </row>
    <row r="127" spans="1:10" ht="15.75">
      <c r="A127" s="52" t="s">
        <v>311</v>
      </c>
      <c r="B127" s="52" t="s">
        <v>93</v>
      </c>
      <c r="C127" s="52" t="s">
        <v>1</v>
      </c>
      <c r="D127" s="57">
        <v>0</v>
      </c>
      <c r="E127" s="53">
        <v>0</v>
      </c>
      <c r="G127" s="66"/>
      <c r="H127" s="66"/>
      <c r="I127" s="66"/>
      <c r="J127" s="66"/>
    </row>
    <row r="128" spans="1:10" ht="15.75">
      <c r="A128" s="52" t="s">
        <v>312</v>
      </c>
      <c r="B128" s="52" t="s">
        <v>94</v>
      </c>
      <c r="C128" s="52" t="s">
        <v>1</v>
      </c>
      <c r="D128" s="57">
        <v>0</v>
      </c>
      <c r="E128" s="53">
        <v>0</v>
      </c>
    </row>
    <row r="129" spans="1:7" ht="15.75">
      <c r="A129" s="52" t="s">
        <v>313</v>
      </c>
      <c r="B129" s="52" t="s">
        <v>95</v>
      </c>
      <c r="C129" s="52" t="s">
        <v>1</v>
      </c>
      <c r="D129" s="57">
        <v>0</v>
      </c>
      <c r="E129" s="53">
        <v>0</v>
      </c>
    </row>
    <row r="130" spans="1:7" ht="15.75">
      <c r="A130" s="52" t="s">
        <v>314</v>
      </c>
      <c r="B130" s="52" t="s">
        <v>96</v>
      </c>
      <c r="C130" s="52" t="s">
        <v>1</v>
      </c>
      <c r="D130" s="57">
        <v>0</v>
      </c>
      <c r="E130" s="53">
        <v>0</v>
      </c>
    </row>
    <row r="131" spans="1:7" ht="15.75">
      <c r="A131" s="52" t="s">
        <v>315</v>
      </c>
      <c r="B131" s="52" t="s">
        <v>97</v>
      </c>
      <c r="C131" s="52" t="s">
        <v>1</v>
      </c>
      <c r="D131" s="57">
        <v>0</v>
      </c>
      <c r="E131" s="53">
        <v>0</v>
      </c>
    </row>
    <row r="134" spans="1:7" s="7" customFormat="1" ht="17.25" customHeight="1">
      <c r="A134" s="44"/>
      <c r="B134" s="44"/>
      <c r="C134" s="44"/>
      <c r="D134" s="64" t="s">
        <v>352</v>
      </c>
      <c r="E134" s="64"/>
      <c r="F134" s="12"/>
      <c r="G134" s="13"/>
    </row>
    <row r="135" spans="1:7" s="7" customFormat="1" ht="17.25" customHeight="1">
      <c r="A135" s="44" t="s">
        <v>316</v>
      </c>
      <c r="B135" s="44"/>
      <c r="C135" s="118" t="s">
        <v>317</v>
      </c>
      <c r="D135" s="118"/>
      <c r="E135" s="118"/>
      <c r="F135" s="65"/>
      <c r="G135" s="65"/>
    </row>
  </sheetData>
  <mergeCells count="4">
    <mergeCell ref="A3:E3"/>
    <mergeCell ref="A4:E4"/>
    <mergeCell ref="A5:E5"/>
    <mergeCell ref="C135:E135"/>
  </mergeCells>
  <phoneticPr fontId="1" type="noConversion"/>
  <printOptions horizontalCentered="1"/>
  <pageMargins left="0" right="0" top="0.5" bottom="0.5" header="0.3" footer="0.3"/>
  <pageSetup paperSize="9" orientation="portrait" r:id="rId1"/>
  <headerFooter alignWithMargins="0">
    <oddFooter>&amp;RPage: 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41"/>
  <sheetViews>
    <sheetView topLeftCell="A18" workbookViewId="0">
      <selection activeCell="D34" sqref="D34"/>
    </sheetView>
  </sheetViews>
  <sheetFormatPr defaultColWidth="9.140625" defaultRowHeight="13.5" customHeight="1"/>
  <cols>
    <col min="1" max="1" width="51.85546875" style="7" customWidth="1"/>
    <col min="2" max="2" width="7.140625" style="7" customWidth="1"/>
    <col min="3" max="3" width="18.5703125" style="7" customWidth="1"/>
    <col min="4" max="4" width="18.42578125" style="11" customWidth="1"/>
    <col min="5" max="16384" width="9.140625" style="7"/>
  </cols>
  <sheetData>
    <row r="1" spans="1:5" s="60" customFormat="1" ht="12.75">
      <c r="A1" s="47" t="s">
        <v>198</v>
      </c>
      <c r="B1" s="47"/>
      <c r="C1" s="47"/>
      <c r="D1" s="58"/>
      <c r="E1" s="59"/>
    </row>
    <row r="2" spans="1:5" s="60" customFormat="1" ht="12.75">
      <c r="A2" s="47" t="s">
        <v>199</v>
      </c>
      <c r="B2" s="47"/>
      <c r="C2" s="47"/>
      <c r="D2" s="58"/>
    </row>
    <row r="3" spans="1:5" s="1" customFormat="1" ht="21" customHeight="1">
      <c r="A3" s="110" t="s">
        <v>194</v>
      </c>
      <c r="B3" s="110"/>
      <c r="C3" s="110"/>
      <c r="D3" s="110"/>
    </row>
    <row r="4" spans="1:5" s="2" customFormat="1" ht="17.25" customHeight="1">
      <c r="A4" s="120" t="s">
        <v>195</v>
      </c>
      <c r="B4" s="120"/>
      <c r="C4" s="120"/>
      <c r="D4" s="120"/>
    </row>
    <row r="5" spans="1:5" s="1" customFormat="1" ht="22.5" customHeight="1">
      <c r="A5" s="121" t="s">
        <v>350</v>
      </c>
      <c r="B5" s="122"/>
      <c r="C5" s="122"/>
      <c r="D5" s="122"/>
    </row>
    <row r="6" spans="1:5" s="3" customFormat="1" ht="15" customHeight="1">
      <c r="A6" s="4"/>
      <c r="B6" s="5"/>
      <c r="C6" s="6"/>
      <c r="D6" s="14" t="s">
        <v>114</v>
      </c>
    </row>
    <row r="7" spans="1:5" s="3" customFormat="1" ht="27" customHeight="1">
      <c r="A7" s="119" t="s">
        <v>115</v>
      </c>
      <c r="B7" s="113" t="s">
        <v>116</v>
      </c>
      <c r="C7" s="123" t="s">
        <v>143</v>
      </c>
      <c r="D7" s="124"/>
    </row>
    <row r="8" spans="1:5" ht="23.25" customHeight="1">
      <c r="A8" s="119"/>
      <c r="B8" s="114"/>
      <c r="C8" s="35" t="s">
        <v>144</v>
      </c>
      <c r="D8" s="35" t="s">
        <v>145</v>
      </c>
    </row>
    <row r="9" spans="1:5" s="8" customFormat="1" ht="16.5" customHeight="1">
      <c r="A9" s="15" t="s">
        <v>117</v>
      </c>
      <c r="B9" s="16"/>
      <c r="C9" s="17"/>
      <c r="D9" s="18"/>
    </row>
    <row r="10" spans="1:5" s="8" customFormat="1" ht="16.5" customHeight="1">
      <c r="A10" s="19" t="s">
        <v>118</v>
      </c>
      <c r="B10" s="20" t="s">
        <v>98</v>
      </c>
      <c r="C10" s="28">
        <v>530592374878</v>
      </c>
      <c r="D10" s="28">
        <v>584172679867</v>
      </c>
    </row>
    <row r="11" spans="1:5" s="8" customFormat="1" ht="16.5" customHeight="1">
      <c r="A11" s="19" t="s">
        <v>119</v>
      </c>
      <c r="B11" s="20" t="s">
        <v>99</v>
      </c>
      <c r="C11" s="28">
        <v>-316905246271</v>
      </c>
      <c r="D11" s="28">
        <v>-612429321742</v>
      </c>
    </row>
    <row r="12" spans="1:5" s="8" customFormat="1" ht="16.5" customHeight="1">
      <c r="A12" s="19" t="s">
        <v>120</v>
      </c>
      <c r="B12" s="20" t="s">
        <v>121</v>
      </c>
      <c r="C12" s="28">
        <v>-4170876839</v>
      </c>
      <c r="D12" s="28">
        <v>-5813844896</v>
      </c>
    </row>
    <row r="13" spans="1:5" s="8" customFormat="1" ht="16.5" customHeight="1">
      <c r="A13" s="19" t="s">
        <v>122</v>
      </c>
      <c r="B13" s="20" t="s">
        <v>123</v>
      </c>
      <c r="C13" s="28">
        <v>-6225619102</v>
      </c>
      <c r="D13" s="28">
        <v>-79549541</v>
      </c>
    </row>
    <row r="14" spans="1:5" s="8" customFormat="1" ht="16.5" customHeight="1">
      <c r="A14" s="36" t="s">
        <v>146</v>
      </c>
      <c r="B14" s="37" t="s">
        <v>147</v>
      </c>
      <c r="C14" s="28">
        <v>-2045521569</v>
      </c>
      <c r="D14" s="28">
        <v>-4457940501</v>
      </c>
    </row>
    <row r="15" spans="1:5" s="8" customFormat="1" ht="16.5" customHeight="1">
      <c r="A15" s="19" t="s">
        <v>124</v>
      </c>
      <c r="B15" s="20" t="s">
        <v>125</v>
      </c>
      <c r="C15" s="28">
        <v>47022501848</v>
      </c>
      <c r="D15" s="28">
        <v>1539961941</v>
      </c>
    </row>
    <row r="16" spans="1:5" s="8" customFormat="1" ht="16.5" customHeight="1">
      <c r="A16" s="19" t="s">
        <v>126</v>
      </c>
      <c r="B16" s="20" t="s">
        <v>127</v>
      </c>
      <c r="C16" s="28">
        <v>-127270842266</v>
      </c>
      <c r="D16" s="28">
        <v>-92228838766</v>
      </c>
    </row>
    <row r="17" spans="1:4" s="9" customFormat="1" ht="16.5" customHeight="1">
      <c r="A17" s="21" t="s">
        <v>128</v>
      </c>
      <c r="B17" s="22">
        <v>20</v>
      </c>
      <c r="C17" s="29">
        <v>120996770679</v>
      </c>
      <c r="D17" s="29">
        <v>-129296853638</v>
      </c>
    </row>
    <row r="18" spans="1:4" s="8" customFormat="1" ht="16.5" customHeight="1">
      <c r="A18" s="23" t="s">
        <v>129</v>
      </c>
      <c r="B18" s="24"/>
      <c r="C18" s="30"/>
      <c r="D18" s="30" t="s">
        <v>1</v>
      </c>
    </row>
    <row r="19" spans="1:4" s="8" customFormat="1" ht="16.5" customHeight="1">
      <c r="A19" s="19" t="s">
        <v>130</v>
      </c>
      <c r="B19" s="24">
        <v>21</v>
      </c>
      <c r="C19" s="28">
        <v>-81672727</v>
      </c>
      <c r="D19" s="28">
        <v>-76093000</v>
      </c>
    </row>
    <row r="20" spans="1:4" s="8" customFormat="1" ht="16.5" customHeight="1">
      <c r="A20" s="42" t="s">
        <v>179</v>
      </c>
      <c r="B20" s="24">
        <v>22</v>
      </c>
      <c r="C20" s="28">
        <v>0</v>
      </c>
      <c r="D20" s="28">
        <v>0</v>
      </c>
    </row>
    <row r="21" spans="1:4" s="8" customFormat="1" ht="16.5" customHeight="1">
      <c r="A21" s="19" t="s">
        <v>131</v>
      </c>
      <c r="B21" s="24">
        <v>23</v>
      </c>
      <c r="C21" s="28">
        <v>-46344000848</v>
      </c>
      <c r="D21" s="28">
        <v>-93143090900</v>
      </c>
    </row>
    <row r="22" spans="1:4" s="8" customFormat="1" ht="16.5" customHeight="1">
      <c r="A22" s="19" t="s">
        <v>132</v>
      </c>
      <c r="B22" s="24">
        <v>24</v>
      </c>
      <c r="C22" s="28">
        <v>49354378872</v>
      </c>
      <c r="D22" s="28">
        <v>136850000000</v>
      </c>
    </row>
    <row r="23" spans="1:4" s="8" customFormat="1" ht="16.5" customHeight="1">
      <c r="A23" s="19" t="s">
        <v>133</v>
      </c>
      <c r="B23" s="24">
        <v>25</v>
      </c>
      <c r="C23" s="28">
        <v>0</v>
      </c>
      <c r="D23" s="28">
        <v>0</v>
      </c>
    </row>
    <row r="24" spans="1:4" s="8" customFormat="1" ht="16.5" customHeight="1">
      <c r="A24" s="19" t="s">
        <v>134</v>
      </c>
      <c r="B24" s="24">
        <v>26</v>
      </c>
      <c r="C24" s="28">
        <v>0</v>
      </c>
      <c r="D24" s="28">
        <v>0</v>
      </c>
    </row>
    <row r="25" spans="1:4" s="8" customFormat="1" ht="16.5" customHeight="1">
      <c r="A25" s="19" t="s">
        <v>135</v>
      </c>
      <c r="B25" s="24">
        <v>27</v>
      </c>
      <c r="C25" s="28">
        <v>506443392</v>
      </c>
      <c r="D25" s="28">
        <v>798926101</v>
      </c>
    </row>
    <row r="26" spans="1:4" s="9" customFormat="1" ht="16.5" customHeight="1">
      <c r="A26" s="21" t="s">
        <v>136</v>
      </c>
      <c r="B26" s="22">
        <v>30</v>
      </c>
      <c r="C26" s="41">
        <v>3435148689</v>
      </c>
      <c r="D26" s="41">
        <v>44429742201</v>
      </c>
    </row>
    <row r="27" spans="1:4" s="8" customFormat="1" ht="16.5" customHeight="1">
      <c r="A27" s="23" t="s">
        <v>137</v>
      </c>
      <c r="B27" s="24"/>
      <c r="C27" s="34" t="s">
        <v>1</v>
      </c>
      <c r="D27" s="34" t="s">
        <v>1</v>
      </c>
    </row>
    <row r="28" spans="1:4" s="8" customFormat="1" ht="16.5" customHeight="1">
      <c r="A28" s="43" t="s">
        <v>180</v>
      </c>
      <c r="B28" s="24">
        <v>31</v>
      </c>
      <c r="C28" s="28">
        <v>0</v>
      </c>
      <c r="D28" s="28">
        <v>0</v>
      </c>
    </row>
    <row r="29" spans="1:4" s="8" customFormat="1" ht="16.5" customHeight="1">
      <c r="A29" s="42" t="s">
        <v>181</v>
      </c>
      <c r="B29" s="24">
        <v>32</v>
      </c>
      <c r="C29" s="28">
        <v>0</v>
      </c>
      <c r="D29" s="28">
        <v>0</v>
      </c>
    </row>
    <row r="30" spans="1:4" s="8" customFormat="1" ht="16.5" customHeight="1">
      <c r="A30" s="19" t="s">
        <v>182</v>
      </c>
      <c r="B30" s="24">
        <v>33</v>
      </c>
      <c r="C30" s="28">
        <v>270015749590</v>
      </c>
      <c r="D30" s="28">
        <v>528702018680</v>
      </c>
    </row>
    <row r="31" spans="1:4" s="8" customFormat="1" ht="16.5" customHeight="1">
      <c r="A31" s="19" t="s">
        <v>183</v>
      </c>
      <c r="B31" s="24">
        <v>34</v>
      </c>
      <c r="C31" s="28">
        <v>-399023726641</v>
      </c>
      <c r="D31" s="28">
        <v>-426772214544</v>
      </c>
    </row>
    <row r="32" spans="1:4" s="8" customFormat="1" ht="16.5" customHeight="1">
      <c r="A32" s="19" t="s">
        <v>184</v>
      </c>
      <c r="B32" s="24">
        <v>35</v>
      </c>
      <c r="C32" s="33">
        <v>0</v>
      </c>
      <c r="D32" s="33">
        <v>0</v>
      </c>
    </row>
    <row r="33" spans="1:4" s="8" customFormat="1" ht="16.5" customHeight="1">
      <c r="A33" s="36" t="s">
        <v>148</v>
      </c>
      <c r="B33" s="39">
        <v>36</v>
      </c>
      <c r="C33" s="40">
        <v>-7038450000</v>
      </c>
      <c r="D33" s="40">
        <v>-10323060000</v>
      </c>
    </row>
    <row r="34" spans="1:4" s="9" customFormat="1" ht="16.5" customHeight="1">
      <c r="A34" s="21" t="s">
        <v>138</v>
      </c>
      <c r="B34" s="22">
        <v>40</v>
      </c>
      <c r="C34" s="31">
        <v>-136046427051</v>
      </c>
      <c r="D34" s="31">
        <v>91606744136</v>
      </c>
    </row>
    <row r="35" spans="1:4" s="8" customFormat="1" ht="16.5" customHeight="1">
      <c r="A35" s="23" t="s">
        <v>139</v>
      </c>
      <c r="B35" s="25">
        <v>50</v>
      </c>
      <c r="C35" s="29">
        <v>-11614507683</v>
      </c>
      <c r="D35" s="29">
        <v>6739632699</v>
      </c>
    </row>
    <row r="36" spans="1:4" s="8" customFormat="1" ht="16.5" customHeight="1">
      <c r="A36" s="23" t="s">
        <v>140</v>
      </c>
      <c r="B36" s="25">
        <v>60</v>
      </c>
      <c r="C36" s="32">
        <v>42707830479</v>
      </c>
      <c r="D36" s="32">
        <v>12825106880</v>
      </c>
    </row>
    <row r="37" spans="1:4" s="8" customFormat="1" ht="16.5" customHeight="1">
      <c r="A37" s="19" t="s">
        <v>141</v>
      </c>
      <c r="B37" s="24">
        <v>61</v>
      </c>
      <c r="C37" s="28">
        <v>0</v>
      </c>
      <c r="D37" s="28">
        <v>0</v>
      </c>
    </row>
    <row r="38" spans="1:4" s="8" customFormat="1" ht="16.5" customHeight="1">
      <c r="A38" s="26" t="s">
        <v>142</v>
      </c>
      <c r="B38" s="27">
        <v>70</v>
      </c>
      <c r="C38" s="38">
        <v>31093322796</v>
      </c>
      <c r="D38" s="38">
        <v>19564739579</v>
      </c>
    </row>
    <row r="39" spans="1:4" ht="13.5" customHeight="1">
      <c r="C39" s="10"/>
    </row>
    <row r="40" spans="1:4" ht="17.25" customHeight="1">
      <c r="A40" s="44"/>
      <c r="B40" s="44"/>
      <c r="C40" s="64" t="s">
        <v>352</v>
      </c>
      <c r="D40" s="13"/>
    </row>
    <row r="41" spans="1:4" ht="17.25" customHeight="1">
      <c r="A41" s="44" t="s">
        <v>196</v>
      </c>
      <c r="B41" s="65" t="s">
        <v>325</v>
      </c>
      <c r="C41" s="65"/>
      <c r="D41" s="65"/>
    </row>
  </sheetData>
  <mergeCells count="6">
    <mergeCell ref="A7:A8"/>
    <mergeCell ref="B7:B8"/>
    <mergeCell ref="A3:D3"/>
    <mergeCell ref="A4:D4"/>
    <mergeCell ref="A5:D5"/>
    <mergeCell ref="C7:D7"/>
  </mergeCells>
  <phoneticPr fontId="1" type="noConversion"/>
  <pageMargins left="0.5" right="0.5" top="0.5" bottom="0.5" header="0.3" footer="0.3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BCKQ</vt:lpstr>
      <vt:lpstr>BCĐKT</vt:lpstr>
      <vt:lpstr>LCTT</vt:lpstr>
      <vt:lpstr>BCĐKT!Print_Titles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cp:lastPrinted>2016-01-20T10:00:11Z</cp:lastPrinted>
  <dcterms:created xsi:type="dcterms:W3CDTF">2010-07-24T08:20:47Z</dcterms:created>
  <dcterms:modified xsi:type="dcterms:W3CDTF">2016-01-21T10:41:36Z</dcterms:modified>
</cp:coreProperties>
</file>

<file path=package/services/digital-signature/_rels/origin.psdsor.rels>&#65279;<?xml version="1.0" encoding="utf-8"?><Relationships xmlns="http://schemas.openxmlformats.org/package/2006/relationships"><Relationship Type="http://schemas.openxmlformats.org/package/2006/relationships/digital-signature/signature" Target="/package/services/digital-signature/xml-signature/25a7ac54e6fa408b9cb7c7c8512773cd.psdsxs" Id="Reeeb4aa27f5d48c4" /></Relationships>
</file>