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psdsor" ContentType="application/vnd.openxmlformats-package.digital-signature-origin"/>
  <Default Extension="psdsxs" ContentType="application/vnd.openxmlformats-package.digital-signature-xmlsignature+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package/2006/relationships/digital-signature/origin" Target="/package/services/digital-signature/origin.psdsor" Id="Rb9dd512422be4238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DN - BẢNG CÂN ĐỐI KẾ TOÁN" sheetId="1" r:id="rId1"/>
  </sheets>
  <definedNames>
    <definedName name="_xlnm.Print_Area" localSheetId="0">'DN - BẢNG CÂN ĐỐI KẾ TOÁN'!$A$1:$E$137</definedName>
    <definedName name="_xlnm.Print_Titles" localSheetId="0">'DN - BẢNG CÂN ĐỐI KẾ TOÁN'!$8:$8</definedName>
  </definedNames>
  <calcPr calcId="124519" iterateDelta="252"/>
</workbook>
</file>

<file path=xl/calcChain.xml><?xml version="1.0" encoding="utf-8"?>
<calcChain xmlns="http://schemas.openxmlformats.org/spreadsheetml/2006/main">
  <c r="D91" i="1"/>
  <c r="D76"/>
  <c r="D75" s="1"/>
  <c r="D18"/>
  <c r="D11"/>
  <c r="D10" s="1"/>
  <c r="D119"/>
  <c r="D106"/>
  <c r="D105" s="1"/>
  <c r="D46"/>
  <c r="D52"/>
  <c r="D58"/>
  <c r="D61"/>
  <c r="D67"/>
  <c r="D30"/>
  <c r="D27"/>
  <c r="D45"/>
  <c r="D36" s="1"/>
  <c r="D73" s="1"/>
  <c r="D127" l="1"/>
</calcChain>
</file>

<file path=xl/sharedStrings.xml><?xml version="1.0" encoding="utf-8"?>
<sst xmlns="http://schemas.openxmlformats.org/spreadsheetml/2006/main" count="259" uniqueCount="251">
  <si>
    <t>Chỉ tiêu</t>
  </si>
  <si>
    <t>Mã chỉ tiêu</t>
  </si>
  <si>
    <t>Số cuối kỳ</t>
  </si>
  <si>
    <t>Số đầu năm</t>
  </si>
  <si>
    <t>TÀI SẢN</t>
  </si>
  <si>
    <t/>
  </si>
  <si>
    <t>A- TÀI SẢN NGẮN HẠN</t>
  </si>
  <si>
    <t>100</t>
  </si>
  <si>
    <t>I. Tiền và các khoản tương đương tiền</t>
  </si>
  <si>
    <t>110</t>
  </si>
  <si>
    <t>1. Tiền</t>
  </si>
  <si>
    <t>111</t>
  </si>
  <si>
    <t>2. Các khoản tương đương tiền</t>
  </si>
  <si>
    <t>112</t>
  </si>
  <si>
    <t>II. Các khoản đầu tư tài chính ngắn hạn</t>
  </si>
  <si>
    <t>120</t>
  </si>
  <si>
    <t>1. Chứng khoán kinh doanh</t>
  </si>
  <si>
    <t>121</t>
  </si>
  <si>
    <t>2. Dự phòng giảm giá chứng khoán kinh doanh</t>
  </si>
  <si>
    <t>122</t>
  </si>
  <si>
    <t>3. Đầu tư nắm giữ đến ngày đáo hạn</t>
  </si>
  <si>
    <t>123</t>
  </si>
  <si>
    <t>III. Các khoản phải thu ngắn hạn</t>
  </si>
  <si>
    <t>130</t>
  </si>
  <si>
    <t>1. Phải thu ngắn hạn của khách hàng</t>
  </si>
  <si>
    <t>131</t>
  </si>
  <si>
    <t>2. Trả trước cho người bán ngắn hạn</t>
  </si>
  <si>
    <t>132</t>
  </si>
  <si>
    <t>3. Phải thu nội bộ ngắn hạn</t>
  </si>
  <si>
    <t>133</t>
  </si>
  <si>
    <t>4. Phải thu theo tiến độ kế hoạch hợp đồng xây dựng</t>
  </si>
  <si>
    <t>134</t>
  </si>
  <si>
    <t>5. Phải thu về cho vay ngắn hạn</t>
  </si>
  <si>
    <t>135</t>
  </si>
  <si>
    <t>6. Phải thu ngắn hạn khác</t>
  </si>
  <si>
    <t>136</t>
  </si>
  <si>
    <t>7. Dự phòng phải thu ngắn hạn khó đòi</t>
  </si>
  <si>
    <t>137</t>
  </si>
  <si>
    <t>8. Tài sản Thiếu chờ xử lý</t>
  </si>
  <si>
    <t>139</t>
  </si>
  <si>
    <t>IV. Hàng tồn kho</t>
  </si>
  <si>
    <t>140</t>
  </si>
  <si>
    <t>1. Hàng tồn kho</t>
  </si>
  <si>
    <t>141</t>
  </si>
  <si>
    <t>2. Dự phòng giảm giá hàng tồn kho</t>
  </si>
  <si>
    <t>149</t>
  </si>
  <si>
    <t>V.Tài sản ngắn hạn khác</t>
  </si>
  <si>
    <t>150</t>
  </si>
  <si>
    <t>1. Chi phí trả trước ngắn hạn</t>
  </si>
  <si>
    <t>151</t>
  </si>
  <si>
    <t>2. Thuế GTGT được khấu trừ</t>
  </si>
  <si>
    <t>152</t>
  </si>
  <si>
    <t>3. Thuế và các khoản khác phải thu Nhà nước</t>
  </si>
  <si>
    <t>153</t>
  </si>
  <si>
    <t>4. Giao dịch mua bán lại trái phiếu Chính phủ</t>
  </si>
  <si>
    <t>154</t>
  </si>
  <si>
    <t>5. Tài sản ngắn hạn khác</t>
  </si>
  <si>
    <t>155</t>
  </si>
  <si>
    <t xml:space="preserve">B. TÀI SẢN DÀI HẠN </t>
  </si>
  <si>
    <t>200</t>
  </si>
  <si>
    <t>I. Các khoản phải thu dài hạn</t>
  </si>
  <si>
    <t>210</t>
  </si>
  <si>
    <t>1. Phải thu dài hạn của khách hàng</t>
  </si>
  <si>
    <t>211</t>
  </si>
  <si>
    <t>2. Trả trước cho người bán dài hạn</t>
  </si>
  <si>
    <t>212</t>
  </si>
  <si>
    <t>3. Vốn kinh doanh ở đơn vị trực thuộc</t>
  </si>
  <si>
    <t>213</t>
  </si>
  <si>
    <t>4. Phải thu nội bộ dài hạn</t>
  </si>
  <si>
    <t>214</t>
  </si>
  <si>
    <t>5. Phải thu về cho vay dài hạn</t>
  </si>
  <si>
    <t>215</t>
  </si>
  <si>
    <t>6. Phải thu dài hạn khác</t>
  </si>
  <si>
    <t>216</t>
  </si>
  <si>
    <t>7. Dự phòng phải thu dài hạn khó đòi</t>
  </si>
  <si>
    <t>219</t>
  </si>
  <si>
    <t>II.Tài sản cố định</t>
  </si>
  <si>
    <t>220</t>
  </si>
  <si>
    <t>1. Tài sản cố định hữu hình</t>
  </si>
  <si>
    <t>221</t>
  </si>
  <si>
    <t xml:space="preserve">    - Nguyên giá</t>
  </si>
  <si>
    <t>222</t>
  </si>
  <si>
    <t xml:space="preserve">    - Giá trị hao mòn lũy kế</t>
  </si>
  <si>
    <t>223</t>
  </si>
  <si>
    <t>2. Tài sản cố định thuê tài chính</t>
  </si>
  <si>
    <t>224</t>
  </si>
  <si>
    <t>225</t>
  </si>
  <si>
    <t>226</t>
  </si>
  <si>
    <t>3. Tài sản cố định vô hình</t>
  </si>
  <si>
    <t>227</t>
  </si>
  <si>
    <t>228</t>
  </si>
  <si>
    <t>229</t>
  </si>
  <si>
    <t>III. Bất động sản đầu tư</t>
  </si>
  <si>
    <t>230</t>
  </si>
  <si>
    <t>231</t>
  </si>
  <si>
    <t>232</t>
  </si>
  <si>
    <t>IV. Tài sản dở dang dài hạn</t>
  </si>
  <si>
    <t>240</t>
  </si>
  <si>
    <t>1. Chi phí sản xuất, kinh doanh dở dang dài hạn</t>
  </si>
  <si>
    <t>241</t>
  </si>
  <si>
    <t>2. Chi phí xây dựng cơ bản dở dang</t>
  </si>
  <si>
    <t>242</t>
  </si>
  <si>
    <t>V. Đầu tư tài chính dài hạn</t>
  </si>
  <si>
    <t>250</t>
  </si>
  <si>
    <t>1. Đầu tư vào công ty con</t>
  </si>
  <si>
    <t>251</t>
  </si>
  <si>
    <t>2. Đầu tư vào công ty liên kết, liên doanh</t>
  </si>
  <si>
    <t>252</t>
  </si>
  <si>
    <t>3. Đầu tư góp vốn vào đơn vị khác</t>
  </si>
  <si>
    <t>253</t>
  </si>
  <si>
    <t>4. Dự phòng đầu tư tài chính dài hạn</t>
  </si>
  <si>
    <t>254</t>
  </si>
  <si>
    <t>5. Đầu tư nắm giữ đến ngày đáo hạn</t>
  </si>
  <si>
    <t>255</t>
  </si>
  <si>
    <t>VI. Tài sản dài hạn khác</t>
  </si>
  <si>
    <t>260</t>
  </si>
  <si>
    <t>1. Chi phí trả trước dài hạn</t>
  </si>
  <si>
    <t>261</t>
  </si>
  <si>
    <t>2. Tài sản thuế thu nhập hoàn lại</t>
  </si>
  <si>
    <t>262</t>
  </si>
  <si>
    <t>3. Thiết bị, vật tư, phụ tùng thay thế dài hạn</t>
  </si>
  <si>
    <t>263</t>
  </si>
  <si>
    <t>4. Tài sản dài hạn khác</t>
  </si>
  <si>
    <t>268</t>
  </si>
  <si>
    <t>5. Lợi thế thương mại</t>
  </si>
  <si>
    <t>269</t>
  </si>
  <si>
    <t>TỔNG CỘNG TÀI SẢN</t>
  </si>
  <si>
    <t>270</t>
  </si>
  <si>
    <t>NGUỒN VỐN</t>
  </si>
  <si>
    <t>C. NỢ PHẢI TRẢ</t>
  </si>
  <si>
    <t>300</t>
  </si>
  <si>
    <t>I. Nợ ngắn hạn</t>
  </si>
  <si>
    <t>310</t>
  </si>
  <si>
    <t>1. Phải trả người bán ngắn hạn</t>
  </si>
  <si>
    <t>311</t>
  </si>
  <si>
    <t>2. Người mua trả tiền trước ngắn hạn</t>
  </si>
  <si>
    <t>312</t>
  </si>
  <si>
    <t>3. Thuế và các khoản phải nộp nhà nước</t>
  </si>
  <si>
    <t>313</t>
  </si>
  <si>
    <t>4. Phải trả người lao động</t>
  </si>
  <si>
    <t>314</t>
  </si>
  <si>
    <t>5. Chi phí phải trả ngắn hạn</t>
  </si>
  <si>
    <t>315</t>
  </si>
  <si>
    <t>6. Phải trả nội bộ ngắn hạn</t>
  </si>
  <si>
    <t>316</t>
  </si>
  <si>
    <t>7. Phải trả theo tiến độ kế hoạch hợp đồng xây dựng</t>
  </si>
  <si>
    <t>317</t>
  </si>
  <si>
    <t>8. Doanh thu chưa thực hiện ngắn hạn</t>
  </si>
  <si>
    <t>318</t>
  </si>
  <si>
    <t>9. Phải trả ngắn hạn khác</t>
  </si>
  <si>
    <t>319</t>
  </si>
  <si>
    <t>10. Vay và nợ thuê tài chính ngắn hạn</t>
  </si>
  <si>
    <t>320</t>
  </si>
  <si>
    <t>11. Dự phòng phải trả ngắn hạn</t>
  </si>
  <si>
    <t>321</t>
  </si>
  <si>
    <t>12. Quỹ khen thưởng phúc lợi</t>
  </si>
  <si>
    <t>322</t>
  </si>
  <si>
    <t>13. Quỹ bình ổn giá</t>
  </si>
  <si>
    <t>323</t>
  </si>
  <si>
    <t>14. Giao dịch mua bán lại trái phiếu Chính phủ</t>
  </si>
  <si>
    <t>324</t>
  </si>
  <si>
    <t>II. Nợ dài hạn</t>
  </si>
  <si>
    <t>330</t>
  </si>
  <si>
    <t xml:space="preserve">1. Phải trả người bán dài hạn </t>
  </si>
  <si>
    <t>331</t>
  </si>
  <si>
    <t>2. Người mua trả tiền trước dài hạn</t>
  </si>
  <si>
    <t>332</t>
  </si>
  <si>
    <t>3. Chi phí phải trả dài hạn</t>
  </si>
  <si>
    <t>333</t>
  </si>
  <si>
    <t>4. Phải trả nội bộ về vốn kinh doanh</t>
  </si>
  <si>
    <t>334</t>
  </si>
  <si>
    <t>5. Phải trả nội bộ dài hạn</t>
  </si>
  <si>
    <t>335</t>
  </si>
  <si>
    <t>6. Doanh thu chưa thực hiện dài hạn</t>
  </si>
  <si>
    <t>336</t>
  </si>
  <si>
    <t>7. Phải trả dài hạn khác</t>
  </si>
  <si>
    <t>337</t>
  </si>
  <si>
    <t>8. Vay và nợ thuê tài chính dài hạn</t>
  </si>
  <si>
    <t>338</t>
  </si>
  <si>
    <t>9. Trái phiếu chuyển đổi</t>
  </si>
  <si>
    <t>339</t>
  </si>
  <si>
    <t>10. Cổ phiếu ưu đãi</t>
  </si>
  <si>
    <t>340</t>
  </si>
  <si>
    <t>11. Thuế thu nhập hoãn lại phải trả</t>
  </si>
  <si>
    <t>341</t>
  </si>
  <si>
    <t>12. Dự phòng phải trả dài hạn</t>
  </si>
  <si>
    <t>342</t>
  </si>
  <si>
    <t>13. Quỹ phát triển khoa học và công nghệ</t>
  </si>
  <si>
    <t>343</t>
  </si>
  <si>
    <t>D.VỐN CHỦ SỞ HỮU</t>
  </si>
  <si>
    <t>400</t>
  </si>
  <si>
    <t>I. Vốn chủ sở hữu</t>
  </si>
  <si>
    <t>410</t>
  </si>
  <si>
    <t>1. Vốn góp của chủ sở hữu</t>
  </si>
  <si>
    <t>411</t>
  </si>
  <si>
    <t>- Cổ phiếu phổ thông có quyền biểu quyết</t>
  </si>
  <si>
    <t>411a</t>
  </si>
  <si>
    <t>- Cổ phiếu ưu đãi</t>
  </si>
  <si>
    <t>411b</t>
  </si>
  <si>
    <t>2. Thặng dư vốn cổ phần</t>
  </si>
  <si>
    <t>412</t>
  </si>
  <si>
    <t>3. Quyền chọn chuyển đổi trái phiếu</t>
  </si>
  <si>
    <t>413</t>
  </si>
  <si>
    <t>4. Vốn khác của chủ sở hữu</t>
  </si>
  <si>
    <t>414</t>
  </si>
  <si>
    <t>5. Cổ phiếu quỹ</t>
  </si>
  <si>
    <t>415</t>
  </si>
  <si>
    <t>6. Chênh lệch đánh giá lại tài sản</t>
  </si>
  <si>
    <t>416</t>
  </si>
  <si>
    <t>7. Chênh lệch tỷ giá hối đoái</t>
  </si>
  <si>
    <t>417</t>
  </si>
  <si>
    <t>8. Quỹ đầu tư phát triển</t>
  </si>
  <si>
    <t>418</t>
  </si>
  <si>
    <t>9. Quỹ hỗ trợ sắp xếp doanh nghiệp</t>
  </si>
  <si>
    <t>419</t>
  </si>
  <si>
    <t>10. Quỹ khác thuộc vốn chủ sở hữu</t>
  </si>
  <si>
    <t>420</t>
  </si>
  <si>
    <t>11. Lợi nhuận sau thuế chưa phân phối</t>
  </si>
  <si>
    <t>421</t>
  </si>
  <si>
    <t>- LNST chưa phân phối lũy kế đến cuối kỳ trước</t>
  </si>
  <si>
    <t>421a</t>
  </si>
  <si>
    <t>- LNST chưa phân phối kỳ này</t>
  </si>
  <si>
    <t>421b</t>
  </si>
  <si>
    <t>12. Nguồn vốn đầu tư XDCB</t>
  </si>
  <si>
    <t>422</t>
  </si>
  <si>
    <t>13. Lợi ích cổ đông không kiểm soát</t>
  </si>
  <si>
    <t>429</t>
  </si>
  <si>
    <t>II. Nguồn kinh phí và quỹ khác</t>
  </si>
  <si>
    <t>430</t>
  </si>
  <si>
    <t>1. Nguồn kinh phí</t>
  </si>
  <si>
    <t>431</t>
  </si>
  <si>
    <t>2. Nguồn kinh phí đã hình thành TSCĐ</t>
  </si>
  <si>
    <t>432</t>
  </si>
  <si>
    <t>TỔNG CỘNG NGUỒN VỐN</t>
  </si>
  <si>
    <t>440</t>
  </si>
  <si>
    <t>Tel: 0511.3886305       Fax: 0511.863736</t>
  </si>
  <si>
    <t>Thuyết
 minh</t>
  </si>
  <si>
    <t>BÁO CÁO TÀI CHÍNH</t>
  </si>
  <si>
    <t>Địa chỉ: 59 Ba Đình P. Thạch Thang Q. Hải Châu TP. Đà Nẵng VN</t>
  </si>
  <si>
    <t>Kế toán trưởng</t>
  </si>
  <si>
    <t>Nguyễn Thị Tuyết</t>
  </si>
  <si>
    <t xml:space="preserve">            Giám đốc</t>
  </si>
  <si>
    <t>Người lập biểu</t>
  </si>
  <si>
    <t xml:space="preserve">  Hồ Thị Giao</t>
  </si>
  <si>
    <t>24a</t>
  </si>
  <si>
    <t>22a</t>
  </si>
  <si>
    <t>22b</t>
  </si>
  <si>
    <t>CÔNG TY: CỔ PHẦN LOGISTICS PORTSERCO</t>
  </si>
  <si>
    <t xml:space="preserve">         Nguyễn Lê Minh</t>
  </si>
  <si>
    <t xml:space="preserve"> BẢNG CÂN ĐỐI KẾ TOÁN QUÝ 2 NĂM 2016</t>
  </si>
  <si>
    <t>QUÝ 2 NĂM TÀI CHÍNH 2016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</si>
</sst>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7">
    <font>
      <sz val="10"/>
      <name val="Arial"/>
    </font>
    <font>
      <sz val="10"/>
      <name val="Arial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2" fillId="0" borderId="0" xfId="0" applyFont="1"/>
    <xf numFmtId="0" fontId="2" fillId="0" borderId="1" xfId="0" applyFont="1" applyBorder="1"/>
    <xf numFmtId="0" fontId="3" fillId="0" borderId="1" xfId="0" applyFont="1" applyBorder="1"/>
    <xf numFmtId="0" fontId="4" fillId="0" borderId="0" xfId="0" applyFont="1"/>
    <xf numFmtId="0" fontId="2" fillId="0" borderId="2" xfId="0" applyFont="1" applyBorder="1"/>
    <xf numFmtId="0" fontId="2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1" fontId="2" fillId="0" borderId="0" xfId="0" applyNumberFormat="1" applyFont="1"/>
    <xf numFmtId="164" fontId="2" fillId="0" borderId="1" xfId="1" applyNumberFormat="1" applyFont="1" applyBorder="1"/>
    <xf numFmtId="164" fontId="3" fillId="0" borderId="1" xfId="1" applyNumberFormat="1" applyFont="1" applyBorder="1"/>
    <xf numFmtId="0" fontId="5" fillId="0" borderId="0" xfId="0" applyFont="1" applyBorder="1" applyAlignment="1"/>
    <xf numFmtId="164" fontId="4" fillId="0" borderId="1" xfId="1" applyNumberFormat="1" applyFont="1" applyBorder="1"/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/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1" applyNumberFormat="1" applyFont="1" applyBorder="1" applyAlignment="1">
      <alignment horizontal="right"/>
    </xf>
    <xf numFmtId="0" fontId="2" fillId="0" borderId="0" xfId="0" applyFont="1" applyBorder="1"/>
    <xf numFmtId="164" fontId="3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wrapText="1"/>
    </xf>
    <xf numFmtId="0" fontId="4" fillId="0" borderId="0" xfId="0" applyFont="1"/>
    <xf numFmtId="0" fontId="2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8"/>
  <sheetViews>
    <sheetView tabSelected="1" topLeftCell="A90" workbookViewId="0">
      <selection activeCell="D127" sqref="D127:E127"/>
    </sheetView>
  </sheetViews>
  <sheetFormatPr defaultRowHeight="12"/>
  <cols>
    <col min="1" max="1" width="43.28515625" customWidth="1"/>
    <col min="2" max="2" width="10" customWidth="1"/>
    <col min="3" max="3" width="9.140625" customWidth="1"/>
    <col min="4" max="4" width="14.85546875" customWidth="1"/>
    <col min="5" max="5" width="15.5703125" customWidth="1"/>
    <col min="7" max="7" width="14.5703125" bestFit="1" customWidth="1"/>
  </cols>
  <sheetData>
    <row r="1" spans="1:5" ht="12.75">
      <c r="A1" s="10" t="s">
        <v>247</v>
      </c>
      <c r="B1" s="10"/>
      <c r="C1" s="25" t="s">
        <v>237</v>
      </c>
      <c r="D1" s="26"/>
      <c r="E1" s="26"/>
    </row>
    <row r="2" spans="1:5">
      <c r="A2" s="23" t="s">
        <v>238</v>
      </c>
      <c r="B2" s="23"/>
      <c r="C2" s="26" t="s">
        <v>250</v>
      </c>
      <c r="D2" s="26"/>
      <c r="E2" s="26"/>
    </row>
    <row r="3" spans="1:5">
      <c r="A3" s="23" t="s">
        <v>235</v>
      </c>
      <c r="B3" s="24"/>
    </row>
    <row r="4" spans="1:5">
      <c r="C4" s="24"/>
      <c r="D4" s="24"/>
    </row>
    <row r="5" spans="1:5" ht="20.100000000000001" customHeight="1">
      <c r="A5" s="27" t="s">
        <v>249</v>
      </c>
      <c r="B5" s="27"/>
      <c r="C5" s="27"/>
      <c r="D5" s="27"/>
      <c r="E5" s="27"/>
    </row>
    <row r="8" spans="1:5" ht="24">
      <c r="A8" s="5" t="s">
        <v>0</v>
      </c>
      <c r="B8" s="5" t="s">
        <v>1</v>
      </c>
      <c r="C8" s="6" t="s">
        <v>236</v>
      </c>
      <c r="D8" s="5" t="s">
        <v>2</v>
      </c>
      <c r="E8" s="5" t="s">
        <v>3</v>
      </c>
    </row>
    <row r="9" spans="1:5">
      <c r="A9" s="4" t="s">
        <v>4</v>
      </c>
      <c r="B9" s="4"/>
      <c r="C9" s="16"/>
      <c r="D9" s="4" t="s">
        <v>5</v>
      </c>
      <c r="E9" s="4" t="s">
        <v>5</v>
      </c>
    </row>
    <row r="10" spans="1:5">
      <c r="A10" s="1" t="s">
        <v>6</v>
      </c>
      <c r="B10" s="1" t="s">
        <v>7</v>
      </c>
      <c r="C10" s="17"/>
      <c r="D10" s="8">
        <f>D11+D14+D18+D27+D30</f>
        <v>27218291944</v>
      </c>
      <c r="E10" s="8">
        <v>27752906236</v>
      </c>
    </row>
    <row r="11" spans="1:5">
      <c r="A11" s="1" t="s">
        <v>8</v>
      </c>
      <c r="B11" s="1" t="s">
        <v>9</v>
      </c>
      <c r="C11" s="17">
        <v>5</v>
      </c>
      <c r="D11" s="8">
        <f>D12+D13</f>
        <v>1145464403</v>
      </c>
      <c r="E11" s="8">
        <v>1924911728</v>
      </c>
    </row>
    <row r="12" spans="1:5">
      <c r="A12" s="2" t="s">
        <v>10</v>
      </c>
      <c r="B12" s="2" t="s">
        <v>11</v>
      </c>
      <c r="C12" s="18">
        <v>5</v>
      </c>
      <c r="D12" s="9">
        <v>1145464403</v>
      </c>
      <c r="E12" s="9">
        <v>1924911728</v>
      </c>
    </row>
    <row r="13" spans="1:5">
      <c r="A13" s="2" t="s">
        <v>12</v>
      </c>
      <c r="B13" s="2" t="s">
        <v>13</v>
      </c>
      <c r="C13" s="18"/>
      <c r="D13" s="9">
        <v>0</v>
      </c>
      <c r="E13" s="9">
        <v>0</v>
      </c>
    </row>
    <row r="14" spans="1:5">
      <c r="A14" s="1" t="s">
        <v>14</v>
      </c>
      <c r="B14" s="1" t="s">
        <v>15</v>
      </c>
      <c r="C14" s="17"/>
      <c r="D14" s="8">
        <v>0</v>
      </c>
      <c r="E14" s="8">
        <v>0</v>
      </c>
    </row>
    <row r="15" spans="1:5">
      <c r="A15" s="2" t="s">
        <v>16</v>
      </c>
      <c r="B15" s="2" t="s">
        <v>17</v>
      </c>
      <c r="C15" s="18"/>
      <c r="D15" s="9"/>
      <c r="E15" s="9"/>
    </row>
    <row r="16" spans="1:5">
      <c r="A16" s="2" t="s">
        <v>18</v>
      </c>
      <c r="B16" s="2" t="s">
        <v>19</v>
      </c>
      <c r="C16" s="18"/>
      <c r="D16" s="9"/>
      <c r="E16" s="9"/>
    </row>
    <row r="17" spans="1:5">
      <c r="A17" s="2" t="s">
        <v>20</v>
      </c>
      <c r="B17" s="2" t="s">
        <v>21</v>
      </c>
      <c r="C17" s="18"/>
      <c r="D17" s="9"/>
      <c r="E17" s="9"/>
    </row>
    <row r="18" spans="1:5">
      <c r="A18" s="1" t="s">
        <v>22</v>
      </c>
      <c r="B18" s="1" t="s">
        <v>23</v>
      </c>
      <c r="C18" s="17"/>
      <c r="D18" s="8">
        <f>D19+D20+D24+D25+D21+D22+D23</f>
        <v>22657688663</v>
      </c>
      <c r="E18" s="8">
        <v>21997023625</v>
      </c>
    </row>
    <row r="19" spans="1:5">
      <c r="A19" s="2" t="s">
        <v>24</v>
      </c>
      <c r="B19" s="2" t="s">
        <v>25</v>
      </c>
      <c r="C19" s="18">
        <v>6</v>
      </c>
      <c r="D19" s="9">
        <v>21658402016</v>
      </c>
      <c r="E19" s="9">
        <v>16082772255</v>
      </c>
    </row>
    <row r="20" spans="1:5">
      <c r="A20" s="2" t="s">
        <v>26</v>
      </c>
      <c r="B20" s="2" t="s">
        <v>27</v>
      </c>
      <c r="C20" s="18">
        <v>7</v>
      </c>
      <c r="D20" s="9">
        <v>1407173631</v>
      </c>
      <c r="E20" s="9">
        <v>5783495252</v>
      </c>
    </row>
    <row r="21" spans="1:5">
      <c r="A21" s="2" t="s">
        <v>28</v>
      </c>
      <c r="B21" s="2" t="s">
        <v>29</v>
      </c>
      <c r="C21" s="18"/>
      <c r="D21" s="9"/>
      <c r="E21" s="9"/>
    </row>
    <row r="22" spans="1:5">
      <c r="A22" s="2" t="s">
        <v>30</v>
      </c>
      <c r="B22" s="2" t="s">
        <v>31</v>
      </c>
      <c r="C22" s="18"/>
      <c r="D22" s="9"/>
      <c r="E22" s="9"/>
    </row>
    <row r="23" spans="1:5">
      <c r="A23" s="2" t="s">
        <v>32</v>
      </c>
      <c r="B23" s="2" t="s">
        <v>33</v>
      </c>
      <c r="C23" s="18"/>
      <c r="D23" s="9"/>
      <c r="E23" s="9"/>
    </row>
    <row r="24" spans="1:5">
      <c r="A24" s="2" t="s">
        <v>34</v>
      </c>
      <c r="B24" s="2" t="s">
        <v>35</v>
      </c>
      <c r="C24" s="18">
        <v>9</v>
      </c>
      <c r="D24" s="9">
        <v>391392550</v>
      </c>
      <c r="E24" s="9">
        <v>930035652</v>
      </c>
    </row>
    <row r="25" spans="1:5">
      <c r="A25" s="2" t="s">
        <v>36</v>
      </c>
      <c r="B25" s="2" t="s">
        <v>37</v>
      </c>
      <c r="C25" s="18">
        <v>8</v>
      </c>
      <c r="D25" s="9">
        <v>-799279534</v>
      </c>
      <c r="E25" s="9">
        <v>-799279534</v>
      </c>
    </row>
    <row r="26" spans="1:5">
      <c r="A26" s="2" t="s">
        <v>38</v>
      </c>
      <c r="B26" s="2" t="s">
        <v>39</v>
      </c>
      <c r="C26" s="18"/>
      <c r="D26" s="9"/>
      <c r="E26" s="9"/>
    </row>
    <row r="27" spans="1:5">
      <c r="A27" s="1" t="s">
        <v>40</v>
      </c>
      <c r="B27" s="1" t="s">
        <v>41</v>
      </c>
      <c r="C27" s="17"/>
      <c r="D27" s="8">
        <f>D28</f>
        <v>3137754716</v>
      </c>
      <c r="E27" s="8">
        <v>3500877135</v>
      </c>
    </row>
    <row r="28" spans="1:5">
      <c r="A28" s="2" t="s">
        <v>42</v>
      </c>
      <c r="B28" s="2" t="s">
        <v>43</v>
      </c>
      <c r="C28" s="18">
        <v>10</v>
      </c>
      <c r="D28" s="9">
        <v>3137754716</v>
      </c>
      <c r="E28" s="9">
        <v>3500877135</v>
      </c>
    </row>
    <row r="29" spans="1:5">
      <c r="A29" s="2" t="s">
        <v>44</v>
      </c>
      <c r="B29" s="2" t="s">
        <v>45</v>
      </c>
      <c r="C29" s="18"/>
      <c r="D29" s="9"/>
      <c r="E29" s="9"/>
    </row>
    <row r="30" spans="1:5">
      <c r="A30" s="1" t="s">
        <v>46</v>
      </c>
      <c r="B30" s="1" t="s">
        <v>47</v>
      </c>
      <c r="C30" s="17"/>
      <c r="D30" s="8">
        <f>D31</f>
        <v>277384162</v>
      </c>
      <c r="E30" s="8">
        <v>330093748</v>
      </c>
    </row>
    <row r="31" spans="1:5">
      <c r="A31" s="2" t="s">
        <v>48</v>
      </c>
      <c r="B31" s="2" t="s">
        <v>49</v>
      </c>
      <c r="C31" s="18">
        <v>11</v>
      </c>
      <c r="D31" s="9">
        <v>277384162</v>
      </c>
      <c r="E31" s="9">
        <v>330093748</v>
      </c>
    </row>
    <row r="32" spans="1:5">
      <c r="A32" s="2" t="s">
        <v>50</v>
      </c>
      <c r="B32" s="2" t="s">
        <v>51</v>
      </c>
      <c r="C32" s="18"/>
      <c r="D32" s="9"/>
      <c r="E32" s="9"/>
    </row>
    <row r="33" spans="1:7">
      <c r="A33" s="2" t="s">
        <v>52</v>
      </c>
      <c r="B33" s="2" t="s">
        <v>53</v>
      </c>
      <c r="C33" s="18"/>
      <c r="D33" s="9"/>
      <c r="E33" s="9"/>
    </row>
    <row r="34" spans="1:7">
      <c r="A34" s="2" t="s">
        <v>54</v>
      </c>
      <c r="B34" s="2" t="s">
        <v>55</v>
      </c>
      <c r="C34" s="18"/>
      <c r="D34" s="9"/>
      <c r="E34" s="9"/>
    </row>
    <row r="35" spans="1:7">
      <c r="A35" s="2" t="s">
        <v>56</v>
      </c>
      <c r="B35" s="2" t="s">
        <v>57</v>
      </c>
      <c r="C35" s="18"/>
      <c r="D35" s="9"/>
      <c r="E35" s="9"/>
    </row>
    <row r="36" spans="1:7">
      <c r="A36" s="1" t="s">
        <v>58</v>
      </c>
      <c r="B36" s="1" t="s">
        <v>59</v>
      </c>
      <c r="C36" s="17"/>
      <c r="D36" s="8">
        <f>D37+D45+D55+D58+D61+D67</f>
        <v>47843198633</v>
      </c>
      <c r="E36" s="8">
        <v>36857504590</v>
      </c>
    </row>
    <row r="37" spans="1:7">
      <c r="A37" s="1" t="s">
        <v>60</v>
      </c>
      <c r="B37" s="1" t="s">
        <v>61</v>
      </c>
      <c r="C37" s="17"/>
      <c r="D37" s="8"/>
      <c r="E37" s="8"/>
    </row>
    <row r="38" spans="1:7" hidden="1">
      <c r="A38" s="2" t="s">
        <v>62</v>
      </c>
      <c r="B38" s="2" t="s">
        <v>63</v>
      </c>
      <c r="C38" s="18"/>
      <c r="D38" s="9"/>
      <c r="E38" s="9"/>
    </row>
    <row r="39" spans="1:7" hidden="1">
      <c r="A39" s="2" t="s">
        <v>64</v>
      </c>
      <c r="B39" s="2" t="s">
        <v>65</v>
      </c>
      <c r="C39" s="18"/>
      <c r="D39" s="9"/>
      <c r="E39" s="9"/>
    </row>
    <row r="40" spans="1:7" hidden="1">
      <c r="A40" s="2" t="s">
        <v>66</v>
      </c>
      <c r="B40" s="2" t="s">
        <v>67</v>
      </c>
      <c r="C40" s="18"/>
      <c r="D40" s="9"/>
      <c r="E40" s="9"/>
    </row>
    <row r="41" spans="1:7" hidden="1">
      <c r="A41" s="2" t="s">
        <v>68</v>
      </c>
      <c r="B41" s="2" t="s">
        <v>69</v>
      </c>
      <c r="C41" s="18"/>
      <c r="D41" s="9"/>
      <c r="E41" s="9"/>
    </row>
    <row r="42" spans="1:7" hidden="1">
      <c r="A42" s="2" t="s">
        <v>70</v>
      </c>
      <c r="B42" s="2" t="s">
        <v>71</v>
      </c>
      <c r="C42" s="18"/>
      <c r="D42" s="9"/>
      <c r="E42" s="9"/>
    </row>
    <row r="43" spans="1:7" hidden="1">
      <c r="A43" s="2" t="s">
        <v>72</v>
      </c>
      <c r="B43" s="2" t="s">
        <v>73</v>
      </c>
      <c r="C43" s="18"/>
      <c r="D43" s="9"/>
      <c r="E43" s="9"/>
    </row>
    <row r="44" spans="1:7" hidden="1">
      <c r="A44" s="2" t="s">
        <v>74</v>
      </c>
      <c r="B44" s="2" t="s">
        <v>75</v>
      </c>
      <c r="C44" s="18"/>
      <c r="D44" s="9"/>
      <c r="E44" s="9"/>
    </row>
    <row r="45" spans="1:7">
      <c r="A45" s="1" t="s">
        <v>76</v>
      </c>
      <c r="B45" s="1" t="s">
        <v>77</v>
      </c>
      <c r="C45" s="17"/>
      <c r="D45" s="8">
        <f>D46+D49+D52</f>
        <v>34908440526</v>
      </c>
      <c r="E45" s="8">
        <v>31352867505</v>
      </c>
      <c r="G45" s="7"/>
    </row>
    <row r="46" spans="1:7">
      <c r="A46" s="1" t="s">
        <v>78</v>
      </c>
      <c r="B46" s="1" t="s">
        <v>79</v>
      </c>
      <c r="C46" s="17"/>
      <c r="D46" s="8">
        <f>D47+D48</f>
        <v>23875748443</v>
      </c>
      <c r="E46" s="8">
        <v>20320175422</v>
      </c>
    </row>
    <row r="47" spans="1:7">
      <c r="A47" s="2" t="s">
        <v>80</v>
      </c>
      <c r="B47" s="2" t="s">
        <v>81</v>
      </c>
      <c r="C47" s="18">
        <v>12</v>
      </c>
      <c r="D47" s="9">
        <v>41257824299</v>
      </c>
      <c r="E47" s="9">
        <v>37698840972</v>
      </c>
    </row>
    <row r="48" spans="1:7">
      <c r="A48" s="2" t="s">
        <v>82</v>
      </c>
      <c r="B48" s="2" t="s">
        <v>83</v>
      </c>
      <c r="C48" s="18">
        <v>12</v>
      </c>
      <c r="D48" s="9">
        <v>-17382075856</v>
      </c>
      <c r="E48" s="9">
        <v>-17378665550</v>
      </c>
    </row>
    <row r="49" spans="1:5">
      <c r="A49" s="1" t="s">
        <v>84</v>
      </c>
      <c r="B49" s="1" t="s">
        <v>85</v>
      </c>
      <c r="C49" s="17"/>
      <c r="D49" s="8">
        <v>0</v>
      </c>
      <c r="E49" s="8">
        <v>0</v>
      </c>
    </row>
    <row r="50" spans="1:5">
      <c r="A50" s="2" t="s">
        <v>80</v>
      </c>
      <c r="B50" s="2" t="s">
        <v>86</v>
      </c>
      <c r="C50" s="18"/>
      <c r="D50" s="9">
        <v>0</v>
      </c>
      <c r="E50" s="9">
        <v>0</v>
      </c>
    </row>
    <row r="51" spans="1:5">
      <c r="A51" s="2" t="s">
        <v>82</v>
      </c>
      <c r="B51" s="2" t="s">
        <v>87</v>
      </c>
      <c r="C51" s="18"/>
      <c r="D51" s="9">
        <v>0</v>
      </c>
      <c r="E51" s="9">
        <v>0</v>
      </c>
    </row>
    <row r="52" spans="1:5">
      <c r="A52" s="1" t="s">
        <v>88</v>
      </c>
      <c r="B52" s="1" t="s">
        <v>89</v>
      </c>
      <c r="C52" s="17"/>
      <c r="D52" s="8">
        <f>D53</f>
        <v>11032692083</v>
      </c>
      <c r="E52" s="8">
        <v>11032692083</v>
      </c>
    </row>
    <row r="53" spans="1:5">
      <c r="A53" s="2" t="s">
        <v>80</v>
      </c>
      <c r="B53" s="2" t="s">
        <v>90</v>
      </c>
      <c r="C53" s="18">
        <v>13</v>
      </c>
      <c r="D53" s="9">
        <v>11032692083</v>
      </c>
      <c r="E53" s="9">
        <v>11032692083</v>
      </c>
    </row>
    <row r="54" spans="1:5">
      <c r="A54" s="2" t="s">
        <v>82</v>
      </c>
      <c r="B54" s="2" t="s">
        <v>91</v>
      </c>
      <c r="C54" s="18"/>
      <c r="D54" s="9"/>
      <c r="E54" s="9"/>
    </row>
    <row r="55" spans="1:5">
      <c r="A55" s="1" t="s">
        <v>92</v>
      </c>
      <c r="B55" s="1" t="s">
        <v>93</v>
      </c>
      <c r="C55" s="17"/>
      <c r="D55" s="8"/>
      <c r="E55" s="8"/>
    </row>
    <row r="56" spans="1:5">
      <c r="A56" s="2" t="s">
        <v>80</v>
      </c>
      <c r="B56" s="2" t="s">
        <v>94</v>
      </c>
      <c r="C56" s="18"/>
      <c r="D56" s="9"/>
      <c r="E56" s="9"/>
    </row>
    <row r="57" spans="1:5">
      <c r="A57" s="2" t="s">
        <v>82</v>
      </c>
      <c r="B57" s="2" t="s">
        <v>95</v>
      </c>
      <c r="C57" s="18"/>
      <c r="D57" s="9"/>
      <c r="E57" s="9"/>
    </row>
    <row r="58" spans="1:5">
      <c r="A58" s="1" t="s">
        <v>96</v>
      </c>
      <c r="B58" s="1" t="s">
        <v>97</v>
      </c>
      <c r="C58" s="17"/>
      <c r="D58" s="8">
        <f>D60</f>
        <v>10032109480</v>
      </c>
      <c r="E58" s="8">
        <v>2629141620</v>
      </c>
    </row>
    <row r="59" spans="1:5">
      <c r="A59" s="2" t="s">
        <v>98</v>
      </c>
      <c r="B59" s="2" t="s">
        <v>99</v>
      </c>
      <c r="C59" s="18"/>
      <c r="D59" s="9">
        <v>0</v>
      </c>
      <c r="E59" s="9">
        <v>0</v>
      </c>
    </row>
    <row r="60" spans="1:5">
      <c r="A60" s="2" t="s">
        <v>100</v>
      </c>
      <c r="B60" s="2" t="s">
        <v>101</v>
      </c>
      <c r="C60" s="18">
        <v>14</v>
      </c>
      <c r="D60" s="9">
        <v>10032109480</v>
      </c>
      <c r="E60" s="9">
        <v>2629141620</v>
      </c>
    </row>
    <row r="61" spans="1:5">
      <c r="A61" s="1" t="s">
        <v>102</v>
      </c>
      <c r="B61" s="1" t="s">
        <v>103</v>
      </c>
      <c r="C61" s="17"/>
      <c r="D61" s="8">
        <f>D63+D64</f>
        <v>2866000000</v>
      </c>
      <c r="E61" s="8">
        <v>2866000000</v>
      </c>
    </row>
    <row r="62" spans="1:5">
      <c r="A62" s="2" t="s">
        <v>104</v>
      </c>
      <c r="B62" s="2" t="s">
        <v>105</v>
      </c>
      <c r="C62" s="18"/>
      <c r="D62" s="9"/>
      <c r="E62" s="9"/>
    </row>
    <row r="63" spans="1:5">
      <c r="A63" s="2" t="s">
        <v>106</v>
      </c>
      <c r="B63" s="2" t="s">
        <v>107</v>
      </c>
      <c r="C63" s="18">
        <v>17</v>
      </c>
      <c r="D63" s="9">
        <v>2800000000</v>
      </c>
      <c r="E63" s="9">
        <v>2800000000</v>
      </c>
    </row>
    <row r="64" spans="1:5">
      <c r="A64" s="2" t="s">
        <v>108</v>
      </c>
      <c r="B64" s="2" t="s">
        <v>109</v>
      </c>
      <c r="C64" s="18">
        <v>17</v>
      </c>
      <c r="D64" s="9">
        <v>66000000</v>
      </c>
      <c r="E64" s="9">
        <v>66000000</v>
      </c>
    </row>
    <row r="65" spans="1:5">
      <c r="A65" s="2" t="s">
        <v>110</v>
      </c>
      <c r="B65" s="2" t="s">
        <v>111</v>
      </c>
      <c r="C65" s="18"/>
      <c r="D65" s="9"/>
      <c r="E65" s="9"/>
    </row>
    <row r="66" spans="1:5">
      <c r="A66" s="2" t="s">
        <v>112</v>
      </c>
      <c r="B66" s="2" t="s">
        <v>113</v>
      </c>
      <c r="C66" s="18"/>
      <c r="D66" s="9"/>
      <c r="E66" s="9"/>
    </row>
    <row r="67" spans="1:5">
      <c r="A67" s="1" t="s">
        <v>114</v>
      </c>
      <c r="B67" s="1" t="s">
        <v>115</v>
      </c>
      <c r="C67" s="17"/>
      <c r="D67" s="9">
        <f>D68</f>
        <v>36648627</v>
      </c>
      <c r="E67" s="8">
        <v>9495465</v>
      </c>
    </row>
    <row r="68" spans="1:5">
      <c r="A68" s="2" t="s">
        <v>116</v>
      </c>
      <c r="B68" s="2" t="s">
        <v>117</v>
      </c>
      <c r="C68" s="18">
        <v>18</v>
      </c>
      <c r="D68" s="9">
        <v>36648627</v>
      </c>
      <c r="E68" s="9">
        <v>9495465</v>
      </c>
    </row>
    <row r="69" spans="1:5">
      <c r="A69" s="2" t="s">
        <v>118</v>
      </c>
      <c r="B69" s="2" t="s">
        <v>119</v>
      </c>
      <c r="C69" s="18"/>
      <c r="D69" s="9"/>
      <c r="E69" s="9"/>
    </row>
    <row r="70" spans="1:5">
      <c r="A70" s="2" t="s">
        <v>120</v>
      </c>
      <c r="B70" s="2" t="s">
        <v>121</v>
      </c>
      <c r="C70" s="18"/>
      <c r="D70" s="9"/>
      <c r="E70" s="9"/>
    </row>
    <row r="71" spans="1:5">
      <c r="A71" s="2" t="s">
        <v>122</v>
      </c>
      <c r="B71" s="2" t="s">
        <v>123</v>
      </c>
      <c r="C71" s="18"/>
      <c r="D71" s="9"/>
      <c r="E71" s="9"/>
    </row>
    <row r="72" spans="1:5">
      <c r="A72" s="2" t="s">
        <v>124</v>
      </c>
      <c r="B72" s="2" t="s">
        <v>125</v>
      </c>
      <c r="C72" s="18"/>
      <c r="D72" s="9"/>
      <c r="E72" s="9"/>
    </row>
    <row r="73" spans="1:5">
      <c r="A73" s="1" t="s">
        <v>126</v>
      </c>
      <c r="B73" s="1" t="s">
        <v>127</v>
      </c>
      <c r="C73" s="17"/>
      <c r="D73" s="8">
        <f>D36+D10</f>
        <v>75061490577</v>
      </c>
      <c r="E73" s="8">
        <v>64610410826</v>
      </c>
    </row>
    <row r="74" spans="1:5">
      <c r="A74" s="1" t="s">
        <v>128</v>
      </c>
      <c r="B74" s="1"/>
      <c r="C74" s="17"/>
      <c r="D74" s="8"/>
      <c r="E74" s="8"/>
    </row>
    <row r="75" spans="1:5">
      <c r="A75" s="1" t="s">
        <v>129</v>
      </c>
      <c r="B75" s="1" t="s">
        <v>130</v>
      </c>
      <c r="C75" s="17"/>
      <c r="D75" s="8">
        <f>D76+D91</f>
        <v>46768096683</v>
      </c>
      <c r="E75" s="8">
        <v>35672924879</v>
      </c>
    </row>
    <row r="76" spans="1:5">
      <c r="A76" s="1" t="s">
        <v>131</v>
      </c>
      <c r="B76" s="1" t="s">
        <v>132</v>
      </c>
      <c r="C76" s="17"/>
      <c r="D76" s="8">
        <f>D77+D78+D79+D80+D81+D82+D83+D84+D85+D86+D87+D88+D89+D90</f>
        <v>34181721683</v>
      </c>
      <c r="E76" s="8">
        <v>26234424879</v>
      </c>
    </row>
    <row r="77" spans="1:5">
      <c r="A77" s="2" t="s">
        <v>133</v>
      </c>
      <c r="B77" s="2" t="s">
        <v>134</v>
      </c>
      <c r="C77" s="18">
        <v>15</v>
      </c>
      <c r="D77" s="9">
        <v>16160188379</v>
      </c>
      <c r="E77" s="9">
        <v>13930147660</v>
      </c>
    </row>
    <row r="78" spans="1:5">
      <c r="A78" s="2" t="s">
        <v>135</v>
      </c>
      <c r="B78" s="2" t="s">
        <v>136</v>
      </c>
      <c r="C78" s="18">
        <v>16</v>
      </c>
      <c r="D78" s="9">
        <v>11070623</v>
      </c>
      <c r="E78" s="9">
        <v>50000000</v>
      </c>
    </row>
    <row r="79" spans="1:5">
      <c r="A79" s="2" t="s">
        <v>137</v>
      </c>
      <c r="B79" s="2" t="s">
        <v>138</v>
      </c>
      <c r="C79" s="18">
        <v>19</v>
      </c>
      <c r="D79" s="9">
        <v>1272684784</v>
      </c>
      <c r="E79" s="9">
        <v>1648821138</v>
      </c>
    </row>
    <row r="80" spans="1:5">
      <c r="A80" s="2" t="s">
        <v>139</v>
      </c>
      <c r="B80" s="2" t="s">
        <v>140</v>
      </c>
      <c r="C80" s="18"/>
      <c r="D80" s="9">
        <v>1635646903</v>
      </c>
      <c r="E80" s="9">
        <v>1942359428</v>
      </c>
    </row>
    <row r="81" spans="1:7">
      <c r="A81" s="2" t="s">
        <v>141</v>
      </c>
      <c r="B81" s="2" t="s">
        <v>142</v>
      </c>
      <c r="C81" s="18">
        <v>20</v>
      </c>
      <c r="D81" s="9">
        <v>3204180557</v>
      </c>
      <c r="E81" s="9">
        <v>631821919</v>
      </c>
    </row>
    <row r="82" spans="1:7">
      <c r="A82" s="2" t="s">
        <v>143</v>
      </c>
      <c r="B82" s="2" t="s">
        <v>144</v>
      </c>
      <c r="C82" s="18"/>
      <c r="D82" s="9"/>
      <c r="E82" s="9"/>
    </row>
    <row r="83" spans="1:7">
      <c r="A83" s="2" t="s">
        <v>145</v>
      </c>
      <c r="B83" s="2" t="s">
        <v>146</v>
      </c>
      <c r="C83" s="18"/>
      <c r="D83" s="9"/>
      <c r="E83" s="9"/>
    </row>
    <row r="84" spans="1:7">
      <c r="A84" s="2" t="s">
        <v>147</v>
      </c>
      <c r="B84" s="2" t="s">
        <v>148</v>
      </c>
      <c r="C84" s="18"/>
      <c r="D84" s="9">
        <v>397175000</v>
      </c>
      <c r="E84" s="9">
        <v>250925000</v>
      </c>
      <c r="G84" s="20"/>
    </row>
    <row r="85" spans="1:7">
      <c r="A85" s="2" t="s">
        <v>149</v>
      </c>
      <c r="B85" s="2" t="s">
        <v>150</v>
      </c>
      <c r="C85" s="18">
        <v>21</v>
      </c>
      <c r="D85" s="9">
        <v>181434990</v>
      </c>
      <c r="E85" s="9">
        <v>144191467</v>
      </c>
      <c r="G85" s="20"/>
    </row>
    <row r="86" spans="1:7">
      <c r="A86" s="2" t="s">
        <v>151</v>
      </c>
      <c r="B86" s="2" t="s">
        <v>152</v>
      </c>
      <c r="C86" s="18" t="s">
        <v>245</v>
      </c>
      <c r="D86" s="19">
        <v>11084949944</v>
      </c>
      <c r="E86" s="9">
        <v>7525887047</v>
      </c>
      <c r="G86" s="21"/>
    </row>
    <row r="87" spans="1:7">
      <c r="A87" s="2" t="s">
        <v>153</v>
      </c>
      <c r="B87" s="2" t="s">
        <v>154</v>
      </c>
      <c r="C87" s="18"/>
      <c r="D87" s="9"/>
      <c r="E87" s="9"/>
      <c r="G87" s="20"/>
    </row>
    <row r="88" spans="1:7">
      <c r="A88" s="2" t="s">
        <v>155</v>
      </c>
      <c r="B88" s="2" t="s">
        <v>156</v>
      </c>
      <c r="C88" s="18" t="s">
        <v>244</v>
      </c>
      <c r="D88" s="9">
        <v>234390503</v>
      </c>
      <c r="E88" s="9">
        <v>110271220</v>
      </c>
      <c r="G88" s="20"/>
    </row>
    <row r="89" spans="1:7">
      <c r="A89" s="2" t="s">
        <v>157</v>
      </c>
      <c r="B89" s="2" t="s">
        <v>158</v>
      </c>
      <c r="C89" s="18"/>
      <c r="D89" s="9"/>
      <c r="E89" s="9"/>
      <c r="G89" s="20"/>
    </row>
    <row r="90" spans="1:7">
      <c r="A90" s="2" t="s">
        <v>159</v>
      </c>
      <c r="B90" s="2" t="s">
        <v>160</v>
      </c>
      <c r="C90" s="18"/>
      <c r="D90" s="9"/>
      <c r="E90" s="9"/>
      <c r="G90" s="20"/>
    </row>
    <row r="91" spans="1:7">
      <c r="A91" s="1" t="s">
        <v>161</v>
      </c>
      <c r="B91" s="1" t="s">
        <v>162</v>
      </c>
      <c r="C91" s="17"/>
      <c r="D91" s="8">
        <f>D99</f>
        <v>12586375000</v>
      </c>
      <c r="E91" s="8">
        <v>9438500000</v>
      </c>
      <c r="G91" s="20"/>
    </row>
    <row r="92" spans="1:7" hidden="1">
      <c r="A92" s="2" t="s">
        <v>163</v>
      </c>
      <c r="B92" s="2" t="s">
        <v>164</v>
      </c>
      <c r="C92" s="18"/>
      <c r="D92" s="9"/>
      <c r="E92" s="9"/>
      <c r="G92" s="20"/>
    </row>
    <row r="93" spans="1:7" hidden="1">
      <c r="A93" s="2" t="s">
        <v>165</v>
      </c>
      <c r="B93" s="2" t="s">
        <v>166</v>
      </c>
      <c r="C93" s="18"/>
      <c r="D93" s="9"/>
      <c r="E93" s="9"/>
      <c r="G93" s="20"/>
    </row>
    <row r="94" spans="1:7" hidden="1">
      <c r="A94" s="2" t="s">
        <v>167</v>
      </c>
      <c r="B94" s="2" t="s">
        <v>168</v>
      </c>
      <c r="C94" s="18"/>
      <c r="D94" s="9"/>
      <c r="E94" s="9"/>
      <c r="G94" s="20"/>
    </row>
    <row r="95" spans="1:7" hidden="1">
      <c r="A95" s="2" t="s">
        <v>169</v>
      </c>
      <c r="B95" s="2" t="s">
        <v>170</v>
      </c>
      <c r="C95" s="18"/>
      <c r="D95" s="9"/>
      <c r="E95" s="9"/>
      <c r="G95" s="20"/>
    </row>
    <row r="96" spans="1:7" hidden="1">
      <c r="A96" s="2" t="s">
        <v>171</v>
      </c>
      <c r="B96" s="2" t="s">
        <v>172</v>
      </c>
      <c r="C96" s="18"/>
      <c r="D96" s="9"/>
      <c r="E96" s="9"/>
      <c r="G96" s="20"/>
    </row>
    <row r="97" spans="1:7" hidden="1">
      <c r="A97" s="2" t="s">
        <v>173</v>
      </c>
      <c r="B97" s="2" t="s">
        <v>174</v>
      </c>
      <c r="C97" s="18"/>
      <c r="D97" s="9"/>
      <c r="E97" s="9"/>
      <c r="G97" s="20"/>
    </row>
    <row r="98" spans="1:7">
      <c r="A98" s="2" t="s">
        <v>175</v>
      </c>
      <c r="B98" s="2" t="s">
        <v>176</v>
      </c>
      <c r="C98" s="18"/>
      <c r="D98" s="9"/>
      <c r="E98" s="9"/>
      <c r="G98" s="20"/>
    </row>
    <row r="99" spans="1:7" ht="12.75">
      <c r="A99" s="2" t="s">
        <v>177</v>
      </c>
      <c r="B99" s="2" t="s">
        <v>178</v>
      </c>
      <c r="C99" s="18" t="s">
        <v>246</v>
      </c>
      <c r="D99" s="9">
        <v>12586375000</v>
      </c>
      <c r="E99" s="9">
        <v>9438500000</v>
      </c>
      <c r="G99" s="22"/>
    </row>
    <row r="100" spans="1:7" hidden="1">
      <c r="A100" s="2" t="s">
        <v>179</v>
      </c>
      <c r="B100" s="2" t="s">
        <v>180</v>
      </c>
      <c r="C100" s="18"/>
      <c r="D100" s="9"/>
      <c r="E100" s="9"/>
    </row>
    <row r="101" spans="1:7" hidden="1">
      <c r="A101" s="2" t="s">
        <v>181</v>
      </c>
      <c r="B101" s="2" t="s">
        <v>182</v>
      </c>
      <c r="C101" s="18"/>
      <c r="D101" s="9"/>
      <c r="E101" s="9"/>
    </row>
    <row r="102" spans="1:7" hidden="1">
      <c r="A102" s="2" t="s">
        <v>183</v>
      </c>
      <c r="B102" s="2" t="s">
        <v>184</v>
      </c>
      <c r="C102" s="18"/>
      <c r="D102" s="9"/>
      <c r="E102" s="9"/>
    </row>
    <row r="103" spans="1:7" hidden="1">
      <c r="A103" s="2" t="s">
        <v>185</v>
      </c>
      <c r="B103" s="2" t="s">
        <v>186</v>
      </c>
      <c r="C103" s="18"/>
      <c r="D103" s="9"/>
      <c r="E103" s="9"/>
    </row>
    <row r="104" spans="1:7" hidden="1">
      <c r="A104" s="2" t="s">
        <v>187</v>
      </c>
      <c r="B104" s="2" t="s">
        <v>188</v>
      </c>
      <c r="C104" s="18"/>
      <c r="D104" s="9"/>
      <c r="E104" s="9"/>
    </row>
    <row r="105" spans="1:7">
      <c r="A105" s="1" t="s">
        <v>189</v>
      </c>
      <c r="B105" s="1" t="s">
        <v>190</v>
      </c>
      <c r="C105" s="17"/>
      <c r="D105" s="8">
        <f>D106+D124</f>
        <v>28293393894</v>
      </c>
      <c r="E105" s="8">
        <v>28937485947</v>
      </c>
    </row>
    <row r="106" spans="1:7">
      <c r="A106" s="1" t="s">
        <v>191</v>
      </c>
      <c r="B106" s="1" t="s">
        <v>192</v>
      </c>
      <c r="C106" s="17"/>
      <c r="D106" s="8">
        <f>D107+D110+D112+D116+D119</f>
        <v>28293393894</v>
      </c>
      <c r="E106" s="8">
        <v>28937485947</v>
      </c>
    </row>
    <row r="107" spans="1:7">
      <c r="A107" s="1" t="s">
        <v>193</v>
      </c>
      <c r="B107" s="1" t="s">
        <v>194</v>
      </c>
      <c r="C107" s="17"/>
      <c r="D107" s="8">
        <v>12000000000</v>
      </c>
      <c r="E107" s="8">
        <v>12000000000</v>
      </c>
    </row>
    <row r="108" spans="1:7">
      <c r="A108" s="2" t="s">
        <v>195</v>
      </c>
      <c r="B108" s="2" t="s">
        <v>196</v>
      </c>
      <c r="C108" s="18">
        <v>23</v>
      </c>
      <c r="D108" s="9">
        <v>12000000000</v>
      </c>
      <c r="E108" s="9">
        <v>12000000000</v>
      </c>
    </row>
    <row r="109" spans="1:7">
      <c r="A109" s="2" t="s">
        <v>197</v>
      </c>
      <c r="B109" s="2" t="s">
        <v>198</v>
      </c>
      <c r="C109" s="18"/>
      <c r="D109" s="9">
        <v>0</v>
      </c>
      <c r="E109" s="9">
        <v>0</v>
      </c>
    </row>
    <row r="110" spans="1:7">
      <c r="A110" s="2" t="s">
        <v>199</v>
      </c>
      <c r="B110" s="2" t="s">
        <v>200</v>
      </c>
      <c r="C110" s="18"/>
      <c r="D110" s="9">
        <v>69054079</v>
      </c>
      <c r="E110" s="9">
        <v>69054079</v>
      </c>
    </row>
    <row r="111" spans="1:7">
      <c r="A111" s="2" t="s">
        <v>201</v>
      </c>
      <c r="B111" s="2" t="s">
        <v>202</v>
      </c>
      <c r="C111" s="18"/>
      <c r="D111" s="9">
        <v>0</v>
      </c>
      <c r="E111" s="9">
        <v>0</v>
      </c>
    </row>
    <row r="112" spans="1:7">
      <c r="A112" s="2" t="s">
        <v>203</v>
      </c>
      <c r="B112" s="2" t="s">
        <v>204</v>
      </c>
      <c r="C112" s="18">
        <v>23</v>
      </c>
      <c r="D112" s="9">
        <v>1633524798</v>
      </c>
      <c r="E112" s="9">
        <v>1633524798</v>
      </c>
    </row>
    <row r="113" spans="1:5">
      <c r="A113" s="2" t="s">
        <v>205</v>
      </c>
      <c r="B113" s="2" t="s">
        <v>206</v>
      </c>
      <c r="C113" s="18" t="s">
        <v>244</v>
      </c>
      <c r="D113" s="9">
        <v>0</v>
      </c>
      <c r="E113" s="9">
        <v>0</v>
      </c>
    </row>
    <row r="114" spans="1:5">
      <c r="A114" s="2" t="s">
        <v>207</v>
      </c>
      <c r="B114" s="2" t="s">
        <v>208</v>
      </c>
      <c r="C114" s="18"/>
      <c r="D114" s="9"/>
      <c r="E114" s="9"/>
    </row>
    <row r="115" spans="1:5">
      <c r="A115" s="2" t="s">
        <v>209</v>
      </c>
      <c r="B115" s="2" t="s">
        <v>210</v>
      </c>
      <c r="C115" s="18"/>
      <c r="D115" s="9"/>
      <c r="E115" s="9"/>
    </row>
    <row r="116" spans="1:5">
      <c r="A116" s="2" t="s">
        <v>211</v>
      </c>
      <c r="B116" s="2" t="s">
        <v>212</v>
      </c>
      <c r="C116" s="18">
        <v>23</v>
      </c>
      <c r="D116" s="9">
        <v>13033203023</v>
      </c>
      <c r="E116" s="9">
        <v>13033203023</v>
      </c>
    </row>
    <row r="117" spans="1:5">
      <c r="A117" s="2" t="s">
        <v>213</v>
      </c>
      <c r="B117" s="2" t="s">
        <v>214</v>
      </c>
      <c r="C117" s="18"/>
      <c r="D117" s="9"/>
      <c r="E117" s="9"/>
    </row>
    <row r="118" spans="1:5">
      <c r="A118" s="2" t="s">
        <v>215</v>
      </c>
      <c r="B118" s="2" t="s">
        <v>216</v>
      </c>
      <c r="C118" s="18"/>
      <c r="D118" s="9"/>
      <c r="E118" s="9"/>
    </row>
    <row r="119" spans="1:5">
      <c r="A119" s="1" t="s">
        <v>217</v>
      </c>
      <c r="B119" s="1" t="s">
        <v>218</v>
      </c>
      <c r="C119" s="17">
        <v>30</v>
      </c>
      <c r="D119" s="11">
        <f>D120+D121</f>
        <v>1557611994</v>
      </c>
      <c r="E119" s="9">
        <v>2201704047</v>
      </c>
    </row>
    <row r="120" spans="1:5">
      <c r="A120" s="2" t="s">
        <v>219</v>
      </c>
      <c r="B120" s="2" t="s">
        <v>220</v>
      </c>
      <c r="C120" s="18"/>
      <c r="D120" s="9">
        <v>137499562</v>
      </c>
      <c r="E120" s="9">
        <v>0</v>
      </c>
    </row>
    <row r="121" spans="1:5">
      <c r="A121" s="2" t="s">
        <v>221</v>
      </c>
      <c r="B121" s="2" t="s">
        <v>222</v>
      </c>
      <c r="C121" s="18"/>
      <c r="D121" s="9">
        <v>1420112432</v>
      </c>
      <c r="E121" s="9">
        <v>2201704047</v>
      </c>
    </row>
    <row r="122" spans="1:5">
      <c r="A122" s="2" t="s">
        <v>223</v>
      </c>
      <c r="B122" s="2" t="s">
        <v>224</v>
      </c>
      <c r="C122" s="18"/>
      <c r="D122" s="9"/>
      <c r="E122" s="9"/>
    </row>
    <row r="123" spans="1:5">
      <c r="A123" s="2" t="s">
        <v>225</v>
      </c>
      <c r="B123" s="2" t="s">
        <v>226</v>
      </c>
      <c r="C123" s="2"/>
      <c r="D123" s="9"/>
      <c r="E123" s="9"/>
    </row>
    <row r="124" spans="1:5">
      <c r="A124" s="1" t="s">
        <v>227</v>
      </c>
      <c r="B124" s="1" t="s">
        <v>228</v>
      </c>
      <c r="C124" s="1"/>
      <c r="D124" s="8"/>
      <c r="E124" s="8"/>
    </row>
    <row r="125" spans="1:5">
      <c r="A125" s="2" t="s">
        <v>229</v>
      </c>
      <c r="B125" s="2" t="s">
        <v>230</v>
      </c>
      <c r="C125" s="2"/>
      <c r="D125" s="9"/>
      <c r="E125" s="9"/>
    </row>
    <row r="126" spans="1:5">
      <c r="A126" s="2" t="s">
        <v>231</v>
      </c>
      <c r="B126" s="2" t="s">
        <v>232</v>
      </c>
      <c r="C126" s="2"/>
      <c r="D126" s="9"/>
      <c r="E126" s="9"/>
    </row>
    <row r="127" spans="1:5">
      <c r="A127" s="1" t="s">
        <v>233</v>
      </c>
      <c r="B127" s="1" t="s">
        <v>234</v>
      </c>
      <c r="C127" s="1"/>
      <c r="D127" s="8">
        <f>D75+D105</f>
        <v>75061490577</v>
      </c>
      <c r="E127" s="8">
        <v>64610410826</v>
      </c>
    </row>
    <row r="131" spans="1:5" ht="12.75">
      <c r="A131" s="12" t="s">
        <v>241</v>
      </c>
      <c r="B131" s="12" t="s">
        <v>239</v>
      </c>
      <c r="C131" s="12"/>
      <c r="D131" s="12"/>
      <c r="E131" s="12" t="s">
        <v>242</v>
      </c>
    </row>
    <row r="132" spans="1:5">
      <c r="A132" s="3"/>
      <c r="B132" s="3"/>
      <c r="C132" s="3"/>
      <c r="D132" s="3"/>
      <c r="E132" s="3"/>
    </row>
    <row r="133" spans="1:5">
      <c r="A133" s="3"/>
      <c r="B133" s="3"/>
      <c r="C133" s="3"/>
      <c r="D133" s="3"/>
      <c r="E133" s="3"/>
    </row>
    <row r="134" spans="1:5">
      <c r="A134" s="3"/>
      <c r="B134" s="3"/>
      <c r="C134" s="3"/>
      <c r="D134" s="3"/>
      <c r="E134" s="3"/>
    </row>
    <row r="135" spans="1:5">
      <c r="A135" s="3"/>
      <c r="B135" s="3"/>
      <c r="C135" s="3"/>
      <c r="D135" s="3"/>
      <c r="E135" s="3"/>
    </row>
    <row r="136" spans="1:5" ht="12.75">
      <c r="A136" s="14"/>
      <c r="B136" s="14"/>
      <c r="C136" s="14"/>
      <c r="D136" s="14"/>
      <c r="E136" s="14"/>
    </row>
    <row r="137" spans="1:5" ht="12.75">
      <c r="A137" s="12" t="s">
        <v>248</v>
      </c>
      <c r="B137" s="15" t="s">
        <v>240</v>
      </c>
      <c r="C137" s="15"/>
      <c r="D137" s="14"/>
      <c r="E137" s="12" t="s">
        <v>243</v>
      </c>
    </row>
    <row r="138" spans="1:5">
      <c r="E138" s="13"/>
    </row>
  </sheetData>
  <mergeCells count="6">
    <mergeCell ref="A5:E5"/>
    <mergeCell ref="A2:B2"/>
    <mergeCell ref="A3:B3"/>
    <mergeCell ref="C4:D4"/>
    <mergeCell ref="C1:E1"/>
    <mergeCell ref="C2:E2"/>
  </mergeCells>
  <dataValidations disablePrompts="1" count="1">
    <dataValidation type="decimal" allowBlank="1" showErrorMessage="1" errorTitle="MISA SME.NET 2010" error="Dữ liệu không hợp lệ." sqref="D119:E119">
      <formula1>-999999999999999</formula1>
      <formula2>999999999999999</formula2>
    </dataValidation>
  </dataValidations>
  <pageMargins left="0.71" right="0.36" top="0.27" bottom="0.52" header="0.5" footer="0.34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DN - BẢNG CÂN ĐỐI KẾ TOÁN</vt:lpstr>
      <vt:lpstr>'DN - BẢNG CÂN ĐỐI KẾ TOÁN'!Print_Area</vt:lpstr>
      <vt:lpstr>'DN - BẢNG CÂN ĐỐI KẾ TOÁN'!Print_Titles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PHUONG KD</dc:creator>
  <cp:lastModifiedBy>iic</cp:lastModifiedBy>
  <cp:lastPrinted>2016-07-19T06:48:51Z</cp:lastPrinted>
  <dcterms:created xsi:type="dcterms:W3CDTF">2016-07-19T06:48:56Z</dcterms:created>
  <dcterms:modified xsi:type="dcterms:W3CDTF">2016-07-19T07:13:08Z</dcterms:modified>
</cp:coreProperties>
</file>

<file path=package/services/digital-signature/_rels/origin.psdsor.rels>&#65279;<?xml version="1.0" encoding="utf-8"?><Relationships xmlns="http://schemas.openxmlformats.org/package/2006/relationships"><Relationship Type="http://schemas.openxmlformats.org/package/2006/relationships/digital-signature/signature" Target="/package/services/digital-signature/xml-signature/06aca06fc5a0404c9caf3b231b9a63c7.psdsxs" Id="R21a4f4fc1ca64b5d" /></Relationships>
</file>